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antar\Desktop\GÜ\2018-2019 BAHAR\FİNANSAL MUHASEBE II\"/>
    </mc:Choice>
  </mc:AlternateContent>
  <bookViews>
    <workbookView xWindow="480" yWindow="180" windowWidth="10620" windowHeight="7620"/>
  </bookViews>
  <sheets>
    <sheet name="MONOGRAFİ" sheetId="1" r:id="rId1"/>
    <sheet name="CVP" sheetId="4" r:id="rId2"/>
  </sheets>
  <definedNames>
    <definedName name="_xlnm.Print_Area" localSheetId="0">MONOGRAFİ!$A$1:$AC$117</definedName>
  </definedNames>
  <calcPr calcId="162913"/>
</workbook>
</file>

<file path=xl/calcChain.xml><?xml version="1.0" encoding="utf-8"?>
<calcChain xmlns="http://schemas.openxmlformats.org/spreadsheetml/2006/main">
  <c r="F31" i="4" l="1"/>
  <c r="G14" i="4" l="1"/>
  <c r="AA96" i="1" l="1"/>
  <c r="AA94" i="1"/>
  <c r="L96" i="1"/>
  <c r="L94" i="1"/>
  <c r="AA80" i="1"/>
  <c r="L82" i="1"/>
  <c r="L80" i="1"/>
  <c r="AA54" i="1"/>
  <c r="AA52" i="1"/>
  <c r="L39" i="1"/>
  <c r="AA37" i="1"/>
  <c r="L37" i="1"/>
  <c r="AA23" i="1"/>
  <c r="L25" i="1"/>
  <c r="L23" i="1"/>
</calcChain>
</file>

<file path=xl/sharedStrings.xml><?xml version="1.0" encoding="utf-8"?>
<sst xmlns="http://schemas.openxmlformats.org/spreadsheetml/2006/main" count="445" uniqueCount="228">
  <si>
    <t>KASA</t>
  </si>
  <si>
    <t>BANKALAR</t>
  </si>
  <si>
    <t>TİCARİ MALLAR</t>
  </si>
  <si>
    <t>ALICILAR</t>
  </si>
  <si>
    <t>BİRİKMİŞ AMORT.(-)</t>
  </si>
  <si>
    <t>ALINAN ÇEKLER</t>
  </si>
  <si>
    <t>BANKA KREDİLERİ</t>
  </si>
  <si>
    <t>TAŞITLAR</t>
  </si>
  <si>
    <t>SATICILAR</t>
  </si>
  <si>
    <t>SERMAYE</t>
  </si>
  <si>
    <t>???????</t>
  </si>
  <si>
    <t xml:space="preserve">1) </t>
  </si>
  <si>
    <t>2)</t>
  </si>
  <si>
    <t>SERİ:</t>
  </si>
  <si>
    <t>B</t>
  </si>
  <si>
    <t>SIRA NO:</t>
  </si>
  <si>
    <t>İRS. NO:</t>
  </si>
  <si>
    <t>İRS. TARİHİ</t>
  </si>
  <si>
    <t>FAT. TARİHİ</t>
  </si>
  <si>
    <t>KOD</t>
  </si>
  <si>
    <t>ÜRÜN ADI</t>
  </si>
  <si>
    <t>BİRİM</t>
  </si>
  <si>
    <t>MİKTAR</t>
  </si>
  <si>
    <t>BİR. FİYAT</t>
  </si>
  <si>
    <t>TUTAR</t>
  </si>
  <si>
    <t>ADET</t>
  </si>
  <si>
    <t>Yalnız: …………………………</t>
  </si>
  <si>
    <t>TOPLAM</t>
  </si>
  <si>
    <t>KDV %</t>
  </si>
  <si>
    <t>G. TOPLAM</t>
  </si>
  <si>
    <t>FATURA</t>
  </si>
  <si>
    <t>TİCARİ MAL</t>
  </si>
  <si>
    <t>3)</t>
  </si>
  <si>
    <t>4)</t>
  </si>
  <si>
    <t>TİCARİ MAL ALIMI</t>
  </si>
  <si>
    <t>DEMİRBAŞ ALIMI</t>
  </si>
  <si>
    <t>TİCARİ MAL SATIŞI</t>
  </si>
  <si>
    <t>5)</t>
  </si>
  <si>
    <t>6)</t>
  </si>
  <si>
    <t>ALICININ BORCUNU ÖDEMESİ</t>
  </si>
  <si>
    <t>ERSİN TİCARET</t>
  </si>
  <si>
    <t>DEMİR TİCARET</t>
  </si>
  <si>
    <t>KALEM TİCARET</t>
  </si>
  <si>
    <t>KAZIM TİCARET</t>
  </si>
  <si>
    <t>AÇIKLAMA</t>
  </si>
  <si>
    <t>NAKİT TUTAR</t>
  </si>
  <si>
    <t>ÇEK TUTARI</t>
  </si>
  <si>
    <t xml:space="preserve">YALNIZ: </t>
  </si>
  <si>
    <t>………………………………………………………………………….</t>
  </si>
  <si>
    <t>7)</t>
  </si>
  <si>
    <t>TARİH</t>
  </si>
  <si>
    <t>8)</t>
  </si>
  <si>
    <t>SATICIYA OLAN BORCUN ÖDENMESİ</t>
  </si>
  <si>
    <t>DEKONT</t>
  </si>
  <si>
    <t>BANKA TUTARI</t>
  </si>
  <si>
    <t>9)</t>
  </si>
  <si>
    <t>UZUN VADELİ KREDİ BORCUNUN ÖDENMESİ</t>
  </si>
  <si>
    <t>10)</t>
  </si>
  <si>
    <t>11)</t>
  </si>
  <si>
    <t>MAL BEDELİNİN TAMAMI İÇİN 4 AY</t>
  </si>
  <si>
    <t>12)</t>
  </si>
  <si>
    <t>13)</t>
  </si>
  <si>
    <t>TESPİT EDİLMİŞTİR.</t>
  </si>
  <si>
    <t>14)</t>
  </si>
  <si>
    <t>ÖDENMİŞTİR.</t>
  </si>
  <si>
    <t>15)</t>
  </si>
  <si>
    <t>16)</t>
  </si>
  <si>
    <t>YARISI İÇİN SENET VERİLMİŞTİR</t>
  </si>
  <si>
    <t>ÇEK ÇIKIŞ BORDROSU</t>
  </si>
  <si>
    <t>ÖDEME YERİ</t>
  </si>
  <si>
    <t>DÜZENLEYEN</t>
  </si>
  <si>
    <t>VEZNEDAR</t>
  </si>
  <si>
    <t>ÇEK GİRİŞ BORDROSU</t>
  </si>
  <si>
    <t>…………………………………</t>
  </si>
  <si>
    <t>MERKEZ KASA</t>
  </si>
  <si>
    <t>18 KDV'Lİ TİCARİ MAL</t>
  </si>
  <si>
    <t>ZİRAAT BANKASI</t>
  </si>
  <si>
    <t>VERİLEN ÇEKLER</t>
  </si>
  <si>
    <t>PC</t>
  </si>
  <si>
    <t>ZİRAAT BANKA KREDİSİ</t>
  </si>
  <si>
    <t>ZİRAATBANK ÇEKİ VERİLMİŞTİR.</t>
  </si>
  <si>
    <t>153 1 18</t>
  </si>
  <si>
    <t>100 1 1 00</t>
  </si>
  <si>
    <t>400 01</t>
  </si>
  <si>
    <t xml:space="preserve"> VERİLEN ÇEK ZİRAATBANK</t>
  </si>
  <si>
    <t xml:space="preserve"> ALINAN ÇEK ZİRAAT</t>
  </si>
  <si>
    <t>500 01</t>
  </si>
  <si>
    <t>DEMİRBAŞ BEDELİNİN TAMAMI İÇİN</t>
  </si>
  <si>
    <t>HESABIMIZDAN ÖDENMİŞTİR.</t>
  </si>
  <si>
    <t>………………………………………………. TL</t>
  </si>
  <si>
    <t xml:space="preserve">UZUN VADELİ KREDİ BORCUMUZUN YARISI ZİRAAT </t>
  </si>
  <si>
    <t>BANKASI HESABINDAN ÖDENMİŞTİR.</t>
  </si>
  <si>
    <t>………………………………………. TL</t>
  </si>
  <si>
    <t>KDV MERKEZ KASAYA YATIRILMIŞ,</t>
  </si>
  <si>
    <t>VADELİ SENET ALINMIŞTIR.</t>
  </si>
  <si>
    <t>FATURA BEDELİNİN TAMAMI</t>
  </si>
  <si>
    <t>MERKEZ KASADAN ÖDENMİŞTİR.</t>
  </si>
  <si>
    <t>BİNEK OTO ALIMI</t>
  </si>
  <si>
    <t xml:space="preserve">BİNEK OTO </t>
  </si>
  <si>
    <t>KDV ZİRAAT BANKASINDAN ÖDENMİŞ</t>
  </si>
  <si>
    <t xml:space="preserve">MAL BEDELİ MERKEZ KASADAN PEŞİN </t>
  </si>
  <si>
    <t>OLARAK ÖDENMİŞTİR.</t>
  </si>
  <si>
    <t xml:space="preserve">KDV ZİRAAT BANKASINDAN </t>
  </si>
  <si>
    <t>ÖDENMİŞ, MAL BEDELİNİN YARISI</t>
  </si>
  <si>
    <t>İÇİN ZİRAAT ÇEKİ VERİLMİŞ, DİĞER</t>
  </si>
  <si>
    <t>17.</t>
  </si>
  <si>
    <t>ETMİŞTİR.</t>
  </si>
  <si>
    <t>18.</t>
  </si>
  <si>
    <t>MAL BEDELİ MERKEZ KASAYA</t>
  </si>
  <si>
    <t>YATIRILMIŞTIR.</t>
  </si>
  <si>
    <t xml:space="preserve">ÇEKLERİN TAMAMI ZİRAAT BANKASI HESABINDAN </t>
  </si>
  <si>
    <t>ALACAKLI</t>
  </si>
  <si>
    <t>ZİRAAT BANK</t>
  </si>
  <si>
    <t>VADE</t>
  </si>
  <si>
    <t>BORÇLU</t>
  </si>
  <si>
    <t>ZİRAAT BANKASINDAN ÖDENMİŞTİR.</t>
  </si>
  <si>
    <t>YALNIZCA MAL BEDELİ</t>
  </si>
  <si>
    <t xml:space="preserve">YALNIZCA MAL BEDELİ İÇİN </t>
  </si>
  <si>
    <t xml:space="preserve">BORCUMUZUN TAMAMI ZİRAAT BANKASI </t>
  </si>
  <si>
    <t>KONULAR</t>
  </si>
  <si>
    <t>1.</t>
  </si>
  <si>
    <t>AÇILIŞ KAYDI</t>
  </si>
  <si>
    <t>2.</t>
  </si>
  <si>
    <t>MAL SATIŞI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</si>
  <si>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</si>
  <si>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</si>
  <si>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</si>
  <si>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</si>
  <si>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</si>
  <si>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</si>
  <si>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</si>
  <si>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</si>
  <si>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</si>
  <si>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</si>
  <si>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</si>
  <si>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MAL ALIMI</t>
  </si>
  <si>
    <t>15.</t>
  </si>
  <si>
    <t>16.</t>
  </si>
  <si>
    <t>ÇEKLERİN ÖDENMESİ</t>
  </si>
  <si>
    <t>ÇEKLERİN TAHSİLİ</t>
  </si>
  <si>
    <t>SATICIYA BORCUN ÖDENMESİ</t>
  </si>
  <si>
    <t>MALLARIN ÇÜRÜMESİ</t>
  </si>
  <si>
    <t>UZUN VADELİ KREDİNİN ÖDENMESİ</t>
  </si>
  <si>
    <t>FAİZ GELİRİ</t>
  </si>
  <si>
    <t>BANKADAN KASAYA PARA YATIRILMASI</t>
  </si>
  <si>
    <t>TAHSİLAT MAKBUZU</t>
  </si>
  <si>
    <t>MERKEZ KASAYA PEŞİN OLARAK ÖDEMİŞTİR.</t>
  </si>
  <si>
    <t>ALICI BORCUNUN YARISINI</t>
  </si>
  <si>
    <t>191 1 18</t>
  </si>
  <si>
    <t>320 1 01 ERSİN</t>
  </si>
  <si>
    <t>100 1 01 KASA</t>
  </si>
  <si>
    <t>320 1  01 ERSİN</t>
  </si>
  <si>
    <t>mal alış</t>
  </si>
  <si>
    <t>ödeme</t>
  </si>
  <si>
    <t>255 770 GY DEMİRBAŞ</t>
  </si>
  <si>
    <t>191 1 18 İND KDV</t>
  </si>
  <si>
    <t>320 1 02 DEMİR</t>
  </si>
  <si>
    <t>demirbaş</t>
  </si>
  <si>
    <t>alımı</t>
  </si>
  <si>
    <t>103 1 01 verilen çek
ziraat bankası</t>
  </si>
  <si>
    <t>demirbaş
ödeme</t>
  </si>
  <si>
    <t>120 1 01 kazım</t>
  </si>
  <si>
    <t>100 1 1 00 kasa</t>
  </si>
  <si>
    <t>102 1 01 ziraat</t>
  </si>
  <si>
    <t>320 1 01 ersin</t>
  </si>
  <si>
    <t>153 1 18 ticari 
mallar</t>
  </si>
  <si>
    <t>157 01 diğer st.</t>
  </si>
  <si>
    <t>320 1 02 DEMİR tic.</t>
  </si>
  <si>
    <t>600 1 18</t>
  </si>
  <si>
    <t>391 1 18</t>
  </si>
  <si>
    <t>120 1  01 kazım</t>
  </si>
  <si>
    <t>satış</t>
  </si>
  <si>
    <t>tahsilat</t>
  </si>
  <si>
    <t>101 1 1 01 ziraat alınan çekler</t>
  </si>
  <si>
    <t>320 1 03 kalem</t>
  </si>
  <si>
    <t>alış</t>
  </si>
  <si>
    <t>alım</t>
  </si>
  <si>
    <t>103 1 01 verilen
çekler ziraat</t>
  </si>
  <si>
    <t>400 01 ziraat kredisi</t>
  </si>
  <si>
    <t>102 1 1 01 ziraat</t>
  </si>
  <si>
    <t>120 1 02 sadık tic.</t>
  </si>
  <si>
    <t>600 1 18 y.i.s</t>
  </si>
  <si>
    <t>100 1 1 merkez kasa</t>
  </si>
  <si>
    <t>221 01 u.v. Senet</t>
  </si>
  <si>
    <t>120 1 02 sadık</t>
  </si>
  <si>
    <t>ticari mal</t>
  </si>
  <si>
    <t>ind kdv</t>
  </si>
  <si>
    <t>320 1 04 kadir</t>
  </si>
  <si>
    <t>100 1 1 merkes kasa</t>
  </si>
  <si>
    <t>254 770 gy taşıtlar</t>
  </si>
  <si>
    <t>191 1 18 ind. Kdv.</t>
  </si>
  <si>
    <t>320 1 05 kasım</t>
  </si>
  <si>
    <t>102 1 1 ziraat</t>
  </si>
  <si>
    <t>100 1 merkez kasa</t>
  </si>
  <si>
    <t>255 770 demirbaş</t>
  </si>
  <si>
    <t>191 1 18 ind kdv</t>
  </si>
  <si>
    <t>320 1 06 tacir</t>
  </si>
  <si>
    <t>103 1 1 ziraat çek</t>
  </si>
  <si>
    <t>321 01 borç snt</t>
  </si>
  <si>
    <t>102 1 1 ziraatbank</t>
  </si>
  <si>
    <t>101 1 1 alınan zi.çek</t>
  </si>
  <si>
    <t>642 01 faiz gelirleri</t>
  </si>
  <si>
    <t>MİZAN</t>
  </si>
  <si>
    <t>MONOGRAFİ 1-YAKIN TİCARET</t>
  </si>
  <si>
    <t>ÖDENMİŞ, GERİYE KALAN TUTAR</t>
  </si>
  <si>
    <t>İÇİN VERESİYE ANLAŞILMIŞTIR.</t>
  </si>
  <si>
    <t>14.03.2019 TARİHİNDE İŞLETMENİN DEPOSUNDAKİ TİCARİ MALLARIN 7.000 TL'LİK KISMINI ÇÜRÜDÜĞÜ</t>
  </si>
  <si>
    <t>07.03.2019 TARİHİNDEKİ ÇEK TAHSİL EDİLMİŞTİR.</t>
  </si>
  <si>
    <t xml:space="preserve">28.03.2019 TARİHİNDE İŞLETMENİN ZİRAAT BANKASINDAKİ VADELİ MEVDUATINA 5.000 TL FAİZ TAHAKKUK </t>
  </si>
  <si>
    <t>29.03.2019 TARİHİNDE ZİRAAT BANKASINDAKİ PARANIN YARISI MERKEZ KASAYA YATIRILMIŞTIR.</t>
  </si>
  <si>
    <t>03.</t>
  </si>
  <si>
    <t>MAL BEDELİ MERKEZ KASADAN PEŞİN</t>
  </si>
  <si>
    <t>KDV İÇİN ZİRAATBANK ÇEKİ ALINMIŞ,</t>
  </si>
  <si>
    <t>100 01</t>
  </si>
  <si>
    <t xml:space="preserve">102 01 </t>
  </si>
  <si>
    <t>153 18</t>
  </si>
  <si>
    <t>120 01</t>
  </si>
  <si>
    <t>320 01</t>
  </si>
  <si>
    <t>320 02</t>
  </si>
  <si>
    <t>320 03</t>
  </si>
  <si>
    <t>103 01</t>
  </si>
  <si>
    <t>101 01</t>
  </si>
  <si>
    <t>257 04 01</t>
  </si>
  <si>
    <t>254 04</t>
  </si>
  <si>
    <t>KODU 031 olan YAKIN ticaret işletmesi 01.03.2019 tarihinde aşağıdaki değerlerle işe başlamıştır.</t>
  </si>
  <si>
    <t>İSTENEN</t>
  </si>
  <si>
    <t>Yeni Dönem açmamak için açılış fişini mahsup fişi</t>
  </si>
  <si>
    <t>olarak giriş yaparak gerekli muhasebe işlemlerini yapınız.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</si>
</sst>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\ [$TL-41F]_-;\-* #,##0\ [$TL-41F]_-;_-* &quot;-&quot;??\ [$TL-41F]_-;_-@_-"/>
    <numFmt numFmtId="166" formatCode="_-* #,##0.00\ [$TL-41F]_-;\-* #,##0.00\ [$TL-41F]_-;_-* &quot;-&quot;??\ [$TL-41F]_-;_-@_-"/>
    <numFmt numFmtId="167" formatCode="#,##0\ &quot;TL&quot;"/>
    <numFmt numFmtId="168" formatCode="#,##0\ _T_L"/>
  </numFmts>
  <fonts count="2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Arial Tur"/>
      <charset val="162"/>
    </font>
    <font>
      <b/>
      <sz val="8"/>
      <name val="Arial Tur"/>
      <charset val="162"/>
    </font>
    <font>
      <b/>
      <sz val="11"/>
      <name val="Arial Tur"/>
      <charset val="162"/>
    </font>
    <font>
      <sz val="7"/>
      <name val="Arial Tur"/>
      <charset val="162"/>
    </font>
    <font>
      <b/>
      <sz val="9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Arial Tur"/>
      <charset val="162"/>
    </font>
    <font>
      <sz val="2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b/>
      <sz val="3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4" fontId="7" fillId="0" borderId="4" xfId="0" applyNumberFormat="1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1" fillId="0" borderId="5" xfId="0" applyFont="1" applyBorder="1" applyAlignment="1"/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9" fontId="6" fillId="0" borderId="13" xfId="0" applyNumberFormat="1" applyFont="1" applyBorder="1" applyAlignment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8" fillId="0" borderId="13" xfId="0" applyFont="1" applyBorder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31" xfId="0" applyFont="1" applyBorder="1"/>
    <xf numFmtId="0" fontId="4" fillId="0" borderId="19" xfId="0" applyFont="1" applyBorder="1"/>
    <xf numFmtId="0" fontId="4" fillId="0" borderId="32" xfId="0" applyFont="1" applyBorder="1"/>
    <xf numFmtId="0" fontId="4" fillId="0" borderId="8" xfId="0" applyFont="1" applyBorder="1"/>
    <xf numFmtId="0" fontId="4" fillId="0" borderId="0" xfId="0" applyFont="1" applyFill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4" fillId="0" borderId="33" xfId="0" applyFont="1" applyBorder="1"/>
    <xf numFmtId="0" fontId="4" fillId="0" borderId="34" xfId="0" applyFont="1" applyBorder="1"/>
    <xf numFmtId="0" fontId="12" fillId="0" borderId="35" xfId="0" applyFont="1" applyBorder="1" applyAlignment="1"/>
    <xf numFmtId="0" fontId="5" fillId="0" borderId="31" xfId="0" applyFont="1" applyBorder="1" applyAlignment="1"/>
    <xf numFmtId="0" fontId="5" fillId="0" borderId="19" xfId="0" applyFont="1" applyBorder="1" applyAlignment="1"/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0" xfId="0" applyFont="1" applyBorder="1" applyAlignment="1"/>
    <xf numFmtId="0" fontId="12" fillId="0" borderId="27" xfId="0" applyFont="1" applyBorder="1" applyAlignment="1"/>
    <xf numFmtId="0" fontId="4" fillId="0" borderId="26" xfId="0" applyFont="1" applyBorder="1" applyAlignment="1"/>
    <xf numFmtId="0" fontId="0" fillId="0" borderId="8" xfId="0" applyBorder="1"/>
    <xf numFmtId="0" fontId="3" fillId="0" borderId="38" xfId="0" applyFont="1" applyBorder="1"/>
    <xf numFmtId="0" fontId="11" fillId="0" borderId="0" xfId="0" applyFont="1"/>
    <xf numFmtId="0" fontId="1" fillId="0" borderId="31" xfId="0" applyFont="1" applyBorder="1"/>
    <xf numFmtId="0" fontId="0" fillId="0" borderId="19" xfId="0" applyBorder="1"/>
    <xf numFmtId="0" fontId="0" fillId="0" borderId="32" xfId="0" applyBorder="1"/>
    <xf numFmtId="0" fontId="1" fillId="0" borderId="8" xfId="0" applyFont="1" applyBorder="1"/>
    <xf numFmtId="0" fontId="0" fillId="0" borderId="9" xfId="0" applyBorder="1"/>
    <xf numFmtId="0" fontId="1" fillId="0" borderId="33" xfId="0" applyFont="1" applyBorder="1"/>
    <xf numFmtId="0" fontId="0" fillId="0" borderId="34" xfId="0" applyBorder="1"/>
    <xf numFmtId="0" fontId="0" fillId="0" borderId="34" xfId="0" applyBorder="1" applyAlignment="1">
      <alignment horizontal="left"/>
    </xf>
    <xf numFmtId="0" fontId="1" fillId="0" borderId="34" xfId="0" applyFont="1" applyBorder="1" applyAlignment="1">
      <alignment horizontal="right"/>
    </xf>
    <xf numFmtId="0" fontId="0" fillId="0" borderId="35" xfId="0" applyBorder="1"/>
    <xf numFmtId="0" fontId="14" fillId="0" borderId="0" xfId="0" applyFont="1"/>
    <xf numFmtId="0" fontId="14" fillId="0" borderId="39" xfId="0" applyFont="1" applyBorder="1"/>
    <xf numFmtId="0" fontId="14" fillId="0" borderId="0" xfId="0" applyFont="1" applyBorder="1"/>
    <xf numFmtId="0" fontId="14" fillId="2" borderId="19" xfId="0" applyFont="1" applyFill="1" applyBorder="1"/>
    <xf numFmtId="0" fontId="14" fillId="2" borderId="48" xfId="0" applyFont="1" applyFill="1" applyBorder="1"/>
    <xf numFmtId="0" fontId="14" fillId="2" borderId="0" xfId="0" applyFont="1" applyFill="1" applyBorder="1"/>
    <xf numFmtId="0" fontId="14" fillId="2" borderId="34" xfId="0" applyFont="1" applyFill="1" applyBorder="1"/>
    <xf numFmtId="0" fontId="14" fillId="2" borderId="0" xfId="0" applyFont="1" applyFill="1" applyBorder="1" applyAlignment="1">
      <alignment wrapText="1"/>
    </xf>
    <xf numFmtId="0" fontId="14" fillId="3" borderId="19" xfId="0" applyFont="1" applyFill="1" applyBorder="1"/>
    <xf numFmtId="0" fontId="14" fillId="3" borderId="48" xfId="0" applyFont="1" applyFill="1" applyBorder="1"/>
    <xf numFmtId="0" fontId="14" fillId="3" borderId="34" xfId="0" applyFont="1" applyFill="1" applyBorder="1"/>
    <xf numFmtId="0" fontId="14" fillId="3" borderId="34" xfId="0" applyFont="1" applyFill="1" applyBorder="1" applyAlignment="1">
      <alignment wrapText="1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wrapText="1"/>
    </xf>
    <xf numFmtId="0" fontId="14" fillId="3" borderId="34" xfId="0" applyFont="1" applyFill="1" applyBorder="1" applyAlignment="1">
      <alignment horizontal="center" wrapText="1"/>
    </xf>
    <xf numFmtId="0" fontId="14" fillId="3" borderId="45" xfId="0" applyFont="1" applyFill="1" applyBorder="1"/>
    <xf numFmtId="0" fontId="14" fillId="2" borderId="13" xfId="0" applyFont="1" applyFill="1" applyBorder="1"/>
    <xf numFmtId="0" fontId="14" fillId="2" borderId="14" xfId="0" applyFont="1" applyFill="1" applyBorder="1"/>
    <xf numFmtId="0" fontId="14" fillId="2" borderId="34" xfId="0" applyFont="1" applyFill="1" applyBorder="1" applyAlignment="1">
      <alignment wrapText="1"/>
    </xf>
    <xf numFmtId="0" fontId="14" fillId="2" borderId="34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41" xfId="0" applyFont="1" applyFill="1" applyBorder="1"/>
    <xf numFmtId="0" fontId="14" fillId="2" borderId="45" xfId="0" applyFont="1" applyFill="1" applyBorder="1"/>
    <xf numFmtId="0" fontId="14" fillId="2" borderId="2" xfId="0" applyFont="1" applyFill="1" applyBorder="1"/>
    <xf numFmtId="168" fontId="14" fillId="3" borderId="19" xfId="0" applyNumberFormat="1" applyFont="1" applyFill="1" applyBorder="1"/>
    <xf numFmtId="168" fontId="14" fillId="3" borderId="0" xfId="0" applyNumberFormat="1" applyFont="1" applyFill="1" applyBorder="1"/>
    <xf numFmtId="168" fontId="14" fillId="3" borderId="34" xfId="0" applyNumberFormat="1" applyFont="1" applyFill="1" applyBorder="1"/>
    <xf numFmtId="168" fontId="14" fillId="2" borderId="19" xfId="0" applyNumberFormat="1" applyFont="1" applyFill="1" applyBorder="1"/>
    <xf numFmtId="168" fontId="14" fillId="2" borderId="0" xfId="0" applyNumberFormat="1" applyFont="1" applyFill="1" applyBorder="1"/>
    <xf numFmtId="168" fontId="14" fillId="2" borderId="34" xfId="0" applyNumberFormat="1" applyFont="1" applyFill="1" applyBorder="1"/>
    <xf numFmtId="168" fontId="14" fillId="3" borderId="42" xfId="0" applyNumberFormat="1" applyFont="1" applyFill="1" applyBorder="1"/>
    <xf numFmtId="168" fontId="14" fillId="3" borderId="46" xfId="0" applyNumberFormat="1" applyFont="1" applyFill="1" applyBorder="1"/>
    <xf numFmtId="168" fontId="14" fillId="2" borderId="42" xfId="0" applyNumberFormat="1" applyFont="1" applyFill="1" applyBorder="1"/>
    <xf numFmtId="168" fontId="14" fillId="2" borderId="39" xfId="0" applyNumberFormat="1" applyFont="1" applyFill="1" applyBorder="1"/>
    <xf numFmtId="168" fontId="14" fillId="2" borderId="46" xfId="0" applyNumberFormat="1" applyFont="1" applyFill="1" applyBorder="1"/>
    <xf numFmtId="168" fontId="14" fillId="3" borderId="50" xfId="0" applyNumberFormat="1" applyFont="1" applyFill="1" applyBorder="1"/>
    <xf numFmtId="168" fontId="14" fillId="3" borderId="51" xfId="0" applyNumberFormat="1" applyFont="1" applyFill="1" applyBorder="1"/>
    <xf numFmtId="168" fontId="14" fillId="3" borderId="40" xfId="0" applyNumberFormat="1" applyFont="1" applyFill="1" applyBorder="1"/>
    <xf numFmtId="168" fontId="14" fillId="3" borderId="46" xfId="0" applyNumberFormat="1" applyFont="1" applyFill="1" applyBorder="1" applyAlignment="1">
      <alignment horizontal="right"/>
    </xf>
    <xf numFmtId="168" fontId="14" fillId="2" borderId="42" xfId="0" applyNumberFormat="1" applyFont="1" applyFill="1" applyBorder="1" applyAlignment="1">
      <alignment horizontal="right"/>
    </xf>
    <xf numFmtId="168" fontId="14" fillId="2" borderId="39" xfId="0" applyNumberFormat="1" applyFont="1" applyFill="1" applyBorder="1" applyAlignment="1">
      <alignment horizontal="right"/>
    </xf>
    <xf numFmtId="168" fontId="14" fillId="2" borderId="46" xfId="0" applyNumberFormat="1" applyFont="1" applyFill="1" applyBorder="1" applyAlignment="1">
      <alignment horizontal="right"/>
    </xf>
    <xf numFmtId="167" fontId="14" fillId="0" borderId="39" xfId="0" applyNumberFormat="1" applyFont="1" applyBorder="1" applyAlignment="1">
      <alignment horizontal="right"/>
    </xf>
    <xf numFmtId="168" fontId="14" fillId="3" borderId="42" xfId="0" applyNumberFormat="1" applyFont="1" applyFill="1" applyBorder="1" applyAlignment="1">
      <alignment horizontal="right" vertical="top"/>
    </xf>
    <xf numFmtId="168" fontId="14" fillId="3" borderId="39" xfId="0" applyNumberFormat="1" applyFont="1" applyFill="1" applyBorder="1" applyAlignment="1">
      <alignment horizontal="right" vertical="top"/>
    </xf>
    <xf numFmtId="168" fontId="14" fillId="3" borderId="46" xfId="0" applyNumberFormat="1" applyFont="1" applyFill="1" applyBorder="1" applyAlignment="1">
      <alignment horizontal="right" vertical="top"/>
    </xf>
    <xf numFmtId="168" fontId="14" fillId="3" borderId="40" xfId="0" applyNumberFormat="1" applyFont="1" applyFill="1" applyBorder="1" applyAlignment="1">
      <alignment horizontal="right" vertical="top"/>
    </xf>
    <xf numFmtId="168" fontId="14" fillId="3" borderId="45" xfId="0" applyNumberFormat="1" applyFont="1" applyFill="1" applyBorder="1" applyAlignment="1">
      <alignment horizontal="right" vertical="top"/>
    </xf>
    <xf numFmtId="168" fontId="14" fillId="2" borderId="42" xfId="0" applyNumberFormat="1" applyFont="1" applyFill="1" applyBorder="1" applyAlignment="1">
      <alignment horizontal="right" vertical="top"/>
    </xf>
    <xf numFmtId="168" fontId="14" fillId="2" borderId="39" xfId="0" applyNumberFormat="1" applyFont="1" applyFill="1" applyBorder="1" applyAlignment="1">
      <alignment horizontal="right" vertical="top"/>
    </xf>
    <xf numFmtId="168" fontId="14" fillId="2" borderId="46" xfId="0" applyNumberFormat="1" applyFont="1" applyFill="1" applyBorder="1" applyAlignment="1">
      <alignment horizontal="right" vertical="top"/>
    </xf>
    <xf numFmtId="168" fontId="14" fillId="3" borderId="0" xfId="0" applyNumberFormat="1" applyFont="1" applyFill="1" applyBorder="1" applyAlignment="1">
      <alignment horizontal="right" vertical="top"/>
    </xf>
    <xf numFmtId="167" fontId="14" fillId="0" borderId="39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 horizontal="right"/>
    </xf>
    <xf numFmtId="167" fontId="14" fillId="0" borderId="0" xfId="0" applyNumberFormat="1" applyFont="1" applyBorder="1" applyAlignment="1">
      <alignment horizontal="left"/>
    </xf>
    <xf numFmtId="0" fontId="14" fillId="0" borderId="2" xfId="0" applyFont="1" applyBorder="1"/>
    <xf numFmtId="0" fontId="18" fillId="0" borderId="0" xfId="0" applyFont="1"/>
    <xf numFmtId="0" fontId="18" fillId="0" borderId="0" xfId="0" applyFont="1" applyBorder="1"/>
    <xf numFmtId="0" fontId="14" fillId="2" borderId="8" xfId="0" applyFont="1" applyFill="1" applyBorder="1" applyAlignment="1">
      <alignment horizontal="center" wrapText="1"/>
    </xf>
    <xf numFmtId="0" fontId="14" fillId="2" borderId="33" xfId="0" applyFont="1" applyFill="1" applyBorder="1" applyAlignment="1">
      <alignment horizontal="center" wrapText="1"/>
    </xf>
    <xf numFmtId="167" fontId="14" fillId="0" borderId="19" xfId="0" applyNumberFormat="1" applyFont="1" applyBorder="1" applyAlignment="1"/>
    <xf numFmtId="168" fontId="14" fillId="0" borderId="0" xfId="0" applyNumberFormat="1" applyFont="1" applyBorder="1"/>
    <xf numFmtId="167" fontId="14" fillId="3" borderId="43" xfId="0" applyNumberFormat="1" applyFont="1" applyFill="1" applyBorder="1" applyAlignment="1">
      <alignment horizontal="left"/>
    </xf>
    <xf numFmtId="167" fontId="14" fillId="3" borderId="44" xfId="0" applyNumberFormat="1" applyFont="1" applyFill="1" applyBorder="1" applyAlignment="1">
      <alignment horizontal="left"/>
    </xf>
    <xf numFmtId="167" fontId="14" fillId="3" borderId="47" xfId="0" applyNumberFormat="1" applyFont="1" applyFill="1" applyBorder="1" applyAlignment="1">
      <alignment horizontal="left"/>
    </xf>
    <xf numFmtId="167" fontId="14" fillId="3" borderId="35" xfId="0" applyNumberFormat="1" applyFont="1" applyFill="1" applyBorder="1" applyAlignment="1">
      <alignment horizontal="left"/>
    </xf>
    <xf numFmtId="167" fontId="14" fillId="2" borderId="43" xfId="0" applyNumberFormat="1" applyFont="1" applyFill="1" applyBorder="1" applyAlignment="1">
      <alignment horizontal="left"/>
    </xf>
    <xf numFmtId="167" fontId="14" fillId="2" borderId="44" xfId="0" applyNumberFormat="1" applyFont="1" applyFill="1" applyBorder="1" applyAlignment="1">
      <alignment horizontal="left"/>
    </xf>
    <xf numFmtId="167" fontId="14" fillId="2" borderId="47" xfId="0" applyNumberFormat="1" applyFont="1" applyFill="1" applyBorder="1" applyAlignment="1">
      <alignment horizontal="left"/>
    </xf>
    <xf numFmtId="167" fontId="14" fillId="3" borderId="43" xfId="0" applyNumberFormat="1" applyFont="1" applyFill="1" applyBorder="1"/>
    <xf numFmtId="167" fontId="14" fillId="3" borderId="47" xfId="0" applyNumberFormat="1" applyFont="1" applyFill="1" applyBorder="1"/>
    <xf numFmtId="167" fontId="14" fillId="2" borderId="43" xfId="0" applyNumberFormat="1" applyFont="1" applyFill="1" applyBorder="1"/>
    <xf numFmtId="167" fontId="14" fillId="2" borderId="44" xfId="0" applyNumberFormat="1" applyFont="1" applyFill="1" applyBorder="1"/>
    <xf numFmtId="167" fontId="14" fillId="2" borderId="47" xfId="0" applyNumberFormat="1" applyFont="1" applyFill="1" applyBorder="1"/>
    <xf numFmtId="167" fontId="14" fillId="3" borderId="49" xfId="0" applyNumberFormat="1" applyFont="1" applyFill="1" applyBorder="1"/>
    <xf numFmtId="167" fontId="14" fillId="3" borderId="50" xfId="0" applyNumberFormat="1" applyFont="1" applyFill="1" applyBorder="1"/>
    <xf numFmtId="167" fontId="14" fillId="2" borderId="51" xfId="0" applyNumberFormat="1" applyFont="1" applyFill="1" applyBorder="1"/>
    <xf numFmtId="167" fontId="14" fillId="2" borderId="40" xfId="0" applyNumberFormat="1" applyFont="1" applyFill="1" applyBorder="1"/>
    <xf numFmtId="167" fontId="14" fillId="2" borderId="50" xfId="0" applyNumberFormat="1" applyFont="1" applyFill="1" applyBorder="1"/>
    <xf numFmtId="167" fontId="14" fillId="3" borderId="32" xfId="0" applyNumberFormat="1" applyFont="1" applyFill="1" applyBorder="1"/>
    <xf numFmtId="167" fontId="14" fillId="3" borderId="9" xfId="0" applyNumberFormat="1" applyFont="1" applyFill="1" applyBorder="1"/>
    <xf numFmtId="167" fontId="14" fillId="3" borderId="35" xfId="0" applyNumberFormat="1" applyFont="1" applyFill="1" applyBorder="1"/>
    <xf numFmtId="167" fontId="14" fillId="2" borderId="32" xfId="0" applyNumberFormat="1" applyFont="1" applyFill="1" applyBorder="1"/>
    <xf numFmtId="167" fontId="14" fillId="2" borderId="9" xfId="0" applyNumberFormat="1" applyFont="1" applyFill="1" applyBorder="1"/>
    <xf numFmtId="167" fontId="14" fillId="2" borderId="35" xfId="0" applyNumberFormat="1" applyFont="1" applyFill="1" applyBorder="1"/>
    <xf numFmtId="168" fontId="14" fillId="0" borderId="0" xfId="0" applyNumberFormat="1" applyFont="1"/>
    <xf numFmtId="167" fontId="17" fillId="0" borderId="19" xfId="1" applyNumberFormat="1" applyFont="1" applyBorder="1" applyAlignment="1">
      <alignment vertical="center"/>
    </xf>
    <xf numFmtId="164" fontId="17" fillId="0" borderId="19" xfId="1" applyFont="1" applyBorder="1" applyAlignment="1">
      <alignment vertical="center"/>
    </xf>
    <xf numFmtId="0" fontId="14" fillId="0" borderId="19" xfId="0" applyFont="1" applyBorder="1" applyAlignment="1"/>
    <xf numFmtId="0" fontId="14" fillId="0" borderId="0" xfId="0" applyFont="1" applyAlignment="1"/>
    <xf numFmtId="14" fontId="4" fillId="0" borderId="0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1" fillId="0" borderId="41" xfId="0" applyFont="1" applyFill="1" applyBorder="1"/>
    <xf numFmtId="0" fontId="4" fillId="0" borderId="9" xfId="0" applyFont="1" applyBorder="1"/>
    <xf numFmtId="0" fontId="4" fillId="0" borderId="55" xfId="0" applyFont="1" applyBorder="1"/>
    <xf numFmtId="0" fontId="8" fillId="0" borderId="8" xfId="0" applyFont="1" applyBorder="1"/>
    <xf numFmtId="0" fontId="8" fillId="0" borderId="33" xfId="0" applyFont="1" applyBorder="1"/>
    <xf numFmtId="0" fontId="6" fillId="0" borderId="34" xfId="0" applyFont="1" applyBorder="1"/>
    <xf numFmtId="4" fontId="4" fillId="0" borderId="25" xfId="0" applyNumberFormat="1" applyFont="1" applyBorder="1" applyAlignment="1"/>
    <xf numFmtId="4" fontId="4" fillId="0" borderId="26" xfId="0" applyNumberFormat="1" applyFont="1" applyBorder="1" applyAlignment="1"/>
    <xf numFmtId="4" fontId="4" fillId="0" borderId="57" xfId="0" applyNumberFormat="1" applyFont="1" applyBorder="1" applyAlignment="1"/>
    <xf numFmtId="0" fontId="5" fillId="0" borderId="63" xfId="0" applyFont="1" applyBorder="1"/>
    <xf numFmtId="0" fontId="0" fillId="0" borderId="35" xfId="0" applyBorder="1" applyAlignment="1"/>
    <xf numFmtId="14" fontId="4" fillId="0" borderId="0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8" fillId="0" borderId="63" xfId="0" applyFont="1" applyBorder="1"/>
    <xf numFmtId="0" fontId="4" fillId="0" borderId="9" xfId="0" applyFont="1" applyBorder="1" applyAlignment="1"/>
    <xf numFmtId="0" fontId="8" fillId="0" borderId="63" xfId="0" applyFont="1" applyBorder="1" applyAlignment="1"/>
    <xf numFmtId="0" fontId="3" fillId="0" borderId="0" xfId="0" applyFont="1" applyBorder="1"/>
    <xf numFmtId="14" fontId="5" fillId="0" borderId="21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14" fontId="4" fillId="0" borderId="0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0" fontId="5" fillId="0" borderId="6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8" fillId="0" borderId="58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" fontId="4" fillId="0" borderId="4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57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65" fontId="0" fillId="0" borderId="4" xfId="0" applyNumberForma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14" fontId="4" fillId="0" borderId="5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165" fontId="1" fillId="0" borderId="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" fontId="0" fillId="0" borderId="4" xfId="0" applyNumberFormat="1" applyBorder="1" applyAlignment="1">
      <alignment horizontal="right"/>
    </xf>
    <xf numFmtId="16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4" fontId="8" fillId="0" borderId="12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60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60" xfId="0" applyNumberFormat="1" applyFont="1" applyBorder="1" applyAlignment="1">
      <alignment horizontal="center"/>
    </xf>
    <xf numFmtId="4" fontId="13" fillId="0" borderId="46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18" fillId="2" borderId="52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wrapText="1"/>
    </xf>
    <xf numFmtId="0" fontId="14" fillId="3" borderId="19" xfId="0" applyFont="1" applyFill="1" applyBorder="1" applyAlignment="1">
      <alignment horizontal="left" wrapText="1"/>
    </xf>
    <xf numFmtId="0" fontId="14" fillId="3" borderId="48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wrapText="1"/>
    </xf>
    <xf numFmtId="0" fontId="14" fillId="3" borderId="41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31" xfId="0" applyFont="1" applyFill="1" applyBorder="1" applyAlignment="1">
      <alignment horizontal="left" wrapText="1"/>
    </xf>
    <xf numFmtId="0" fontId="14" fillId="3" borderId="34" xfId="0" applyFont="1" applyFill="1" applyBorder="1" applyAlignment="1">
      <alignment horizontal="center"/>
    </xf>
    <xf numFmtId="167" fontId="14" fillId="0" borderId="0" xfId="0" applyNumberFormat="1" applyFont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images.google.com.tr/imgres?imgurl=http://www.tarim.com.tr/content/uploads5/4/haber/maliye_bakanligi%20logo.jpg&amp;imgrefurl=http://www.tarim.com.tr/haber/haberdetay.asp?ID=2999&amp;usg=__F_RpfuGIV4hSx2czZmmQKacCYU8=&amp;h=300&amp;w=400&amp;sz=17&amp;hl=tr&amp;start=1&amp;itbs=1&amp;tbnid=e4gSeSXJhjrLAM:&amp;tbnh=93&amp;tbnw=124&amp;prev=/images?q=maliye+bakanl%C4%B1%C4%9F%C4%B1+logo&amp;hl=tr&amp;gbv=2&amp;tbs=isch: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1</xdr:rowOff>
    </xdr:from>
    <xdr:to>
      <xdr:col>4</xdr:col>
      <xdr:colOff>190500</xdr:colOff>
      <xdr:row>22</xdr:row>
      <xdr:rowOff>152401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76200" y="2867026"/>
          <a:ext cx="1076325" cy="533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YAKIN TİCARET</a:t>
          </a:r>
        </a:p>
      </xdr:txBody>
    </xdr:sp>
    <xdr:clientData/>
  </xdr:twoCellAnchor>
  <xdr:twoCellAnchor editAs="oneCell">
    <xdr:from>
      <xdr:col>5</xdr:col>
      <xdr:colOff>133350</xdr:colOff>
      <xdr:row>19</xdr:row>
      <xdr:rowOff>57150</xdr:rowOff>
    </xdr:from>
    <xdr:to>
      <xdr:col>7</xdr:col>
      <xdr:colOff>247650</xdr:colOff>
      <xdr:row>22</xdr:row>
      <xdr:rowOff>123825</xdr:rowOff>
    </xdr:to>
    <xdr:pic>
      <xdr:nvPicPr>
        <xdr:cNvPr id="6" name="ipfe4gSeSXJhjrLAM:" descr="maliye_bakanligi%2520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05225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16</xdr:row>
      <xdr:rowOff>85725</xdr:rowOff>
    </xdr:from>
    <xdr:to>
      <xdr:col>5</xdr:col>
      <xdr:colOff>85725</xdr:colOff>
      <xdr:row>19</xdr:row>
      <xdr:rowOff>38100</xdr:rowOff>
    </xdr:to>
    <xdr:sp macro="" textlink="">
      <xdr:nvSpPr>
        <xdr:cNvPr id="7" name="WordArt 1172"/>
        <xdr:cNvSpPr>
          <a:spLocks noChangeArrowheads="1" noChangeShapeType="1" noTextEdit="1"/>
        </xdr:cNvSpPr>
      </xdr:nvSpPr>
      <xdr:spPr bwMode="auto">
        <a:xfrm>
          <a:off x="3819525" y="2486025"/>
          <a:ext cx="1152525" cy="4191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3600" kern="10" spc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ERSİN TİC.</a:t>
          </a:r>
        </a:p>
      </xdr:txBody>
    </xdr:sp>
    <xdr:clientData/>
  </xdr:twoCellAnchor>
  <xdr:twoCellAnchor>
    <xdr:from>
      <xdr:col>15</xdr:col>
      <xdr:colOff>76200</xdr:colOff>
      <xdr:row>20</xdr:row>
      <xdr:rowOff>1</xdr:rowOff>
    </xdr:from>
    <xdr:to>
      <xdr:col>19</xdr:col>
      <xdr:colOff>190500</xdr:colOff>
      <xdr:row>22</xdr:row>
      <xdr:rowOff>152401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3486150" y="2867026"/>
          <a:ext cx="1009650" cy="533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YAKIN TİCARET</a:t>
          </a:r>
        </a:p>
      </xdr:txBody>
    </xdr:sp>
    <xdr:clientData/>
  </xdr:twoCellAnchor>
  <xdr:twoCellAnchor editAs="oneCell">
    <xdr:from>
      <xdr:col>20</xdr:col>
      <xdr:colOff>66675</xdr:colOff>
      <xdr:row>19</xdr:row>
      <xdr:rowOff>0</xdr:rowOff>
    </xdr:from>
    <xdr:to>
      <xdr:col>22</xdr:col>
      <xdr:colOff>180975</xdr:colOff>
      <xdr:row>22</xdr:row>
      <xdr:rowOff>66675</xdr:rowOff>
    </xdr:to>
    <xdr:pic>
      <xdr:nvPicPr>
        <xdr:cNvPr id="12" name="ipfe4gSeSXJhjrLAM:" descr="maliye_bakanligi%2520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3648075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16</xdr:row>
      <xdr:rowOff>85725</xdr:rowOff>
    </xdr:from>
    <xdr:to>
      <xdr:col>20</xdr:col>
      <xdr:colOff>85725</xdr:colOff>
      <xdr:row>19</xdr:row>
      <xdr:rowOff>38100</xdr:rowOff>
    </xdr:to>
    <xdr:sp macro="" textlink="">
      <xdr:nvSpPr>
        <xdr:cNvPr id="13" name="WordArt 1172"/>
        <xdr:cNvSpPr>
          <a:spLocks noChangeArrowheads="1" noChangeShapeType="1" noTextEdit="1"/>
        </xdr:cNvSpPr>
      </xdr:nvSpPr>
      <xdr:spPr bwMode="auto">
        <a:xfrm>
          <a:off x="333375" y="2095500"/>
          <a:ext cx="1152525" cy="5429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3600" kern="10" spc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DEMİR TİC.</a:t>
          </a:r>
        </a:p>
      </xdr:txBody>
    </xdr:sp>
    <xdr:clientData/>
  </xdr:twoCellAnchor>
  <xdr:twoCellAnchor>
    <xdr:from>
      <xdr:col>0</xdr:col>
      <xdr:colOff>47625</xdr:colOff>
      <xdr:row>33</xdr:row>
      <xdr:rowOff>85725</xdr:rowOff>
    </xdr:from>
    <xdr:to>
      <xdr:col>4</xdr:col>
      <xdr:colOff>161925</xdr:colOff>
      <xdr:row>36</xdr:row>
      <xdr:rowOff>142875</xdr:rowOff>
    </xdr:to>
    <xdr:sp macro="" textlink="">
      <xdr:nvSpPr>
        <xdr:cNvPr id="14" name="AutoShape 25"/>
        <xdr:cNvSpPr>
          <a:spLocks noChangeArrowheads="1"/>
        </xdr:cNvSpPr>
      </xdr:nvSpPr>
      <xdr:spPr bwMode="auto">
        <a:xfrm>
          <a:off x="47625" y="6238875"/>
          <a:ext cx="1343025" cy="561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KAZIM TİCARET</a:t>
          </a:r>
        </a:p>
      </xdr:txBody>
    </xdr:sp>
    <xdr:clientData/>
  </xdr:twoCellAnchor>
  <xdr:twoCellAnchor editAs="oneCell">
    <xdr:from>
      <xdr:col>5</xdr:col>
      <xdr:colOff>9525</xdr:colOff>
      <xdr:row>32</xdr:row>
      <xdr:rowOff>104775</xdr:rowOff>
    </xdr:from>
    <xdr:to>
      <xdr:col>7</xdr:col>
      <xdr:colOff>123825</xdr:colOff>
      <xdr:row>35</xdr:row>
      <xdr:rowOff>133350</xdr:rowOff>
    </xdr:to>
    <xdr:pic>
      <xdr:nvPicPr>
        <xdr:cNvPr id="15" name="ipfe4gSeSXJhjrLAM:" descr="maliye_bakanligi%2520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57325" y="6067425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33</xdr:row>
      <xdr:rowOff>114300</xdr:rowOff>
    </xdr:from>
    <xdr:to>
      <xdr:col>19</xdr:col>
      <xdr:colOff>161925</xdr:colOff>
      <xdr:row>36</xdr:row>
      <xdr:rowOff>152400</xdr:rowOff>
    </xdr:to>
    <xdr:sp macro="" textlink="">
      <xdr:nvSpPr>
        <xdr:cNvPr id="17" name="AutoShape 25"/>
        <xdr:cNvSpPr>
          <a:spLocks noChangeArrowheads="1"/>
        </xdr:cNvSpPr>
      </xdr:nvSpPr>
      <xdr:spPr bwMode="auto">
        <a:xfrm>
          <a:off x="3648075" y="6267450"/>
          <a:ext cx="1095375" cy="542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YAKIN TİCARET</a:t>
          </a:r>
        </a:p>
      </xdr:txBody>
    </xdr:sp>
    <xdr:clientData/>
  </xdr:twoCellAnchor>
  <xdr:twoCellAnchor editAs="oneCell">
    <xdr:from>
      <xdr:col>20</xdr:col>
      <xdr:colOff>114300</xdr:colOff>
      <xdr:row>32</xdr:row>
      <xdr:rowOff>171450</xdr:rowOff>
    </xdr:from>
    <xdr:to>
      <xdr:col>23</xdr:col>
      <xdr:colOff>9525</xdr:colOff>
      <xdr:row>36</xdr:row>
      <xdr:rowOff>9525</xdr:rowOff>
    </xdr:to>
    <xdr:pic>
      <xdr:nvPicPr>
        <xdr:cNvPr id="18" name="ipfe4gSeSXJhjrLAM:" descr="maliye_bakanligi%2520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6134100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30</xdr:row>
      <xdr:rowOff>85725</xdr:rowOff>
    </xdr:from>
    <xdr:to>
      <xdr:col>20</xdr:col>
      <xdr:colOff>85725</xdr:colOff>
      <xdr:row>33</xdr:row>
      <xdr:rowOff>38100</xdr:rowOff>
    </xdr:to>
    <xdr:sp macro="" textlink="">
      <xdr:nvSpPr>
        <xdr:cNvPr id="19" name="WordArt 1172"/>
        <xdr:cNvSpPr>
          <a:spLocks noChangeArrowheads="1" noChangeShapeType="1" noTextEdit="1"/>
        </xdr:cNvSpPr>
      </xdr:nvSpPr>
      <xdr:spPr bwMode="auto">
        <a:xfrm>
          <a:off x="3476625" y="2085975"/>
          <a:ext cx="1133475" cy="5429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3600" kern="10" spc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KALEM TİC.</a:t>
          </a:r>
        </a:p>
      </xdr:txBody>
    </xdr:sp>
    <xdr:clientData/>
  </xdr:twoCellAnchor>
  <xdr:oneCellAnchor>
    <xdr:from>
      <xdr:col>0</xdr:col>
      <xdr:colOff>22543</xdr:colOff>
      <xdr:row>30</xdr:row>
      <xdr:rowOff>24352</xdr:rowOff>
    </xdr:from>
    <xdr:ext cx="1225232" cy="655949"/>
    <xdr:sp macro="" textlink="">
      <xdr:nvSpPr>
        <xdr:cNvPr id="21" name="20 Dikdörtgen"/>
        <xdr:cNvSpPr/>
      </xdr:nvSpPr>
      <xdr:spPr>
        <a:xfrm>
          <a:off x="22543" y="4443952"/>
          <a:ext cx="1225232" cy="655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tr-TR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YAKIN TİCARET</a:t>
          </a:r>
        </a:p>
      </xdr:txBody>
    </xdr:sp>
    <xdr:clientData/>
  </xdr:oneCellAnchor>
  <xdr:twoCellAnchor>
    <xdr:from>
      <xdr:col>0</xdr:col>
      <xdr:colOff>47625</xdr:colOff>
      <xdr:row>47</xdr:row>
      <xdr:rowOff>171450</xdr:rowOff>
    </xdr:from>
    <xdr:to>
      <xdr:col>4</xdr:col>
      <xdr:colOff>161925</xdr:colOff>
      <xdr:row>49</xdr:row>
      <xdr:rowOff>171450</xdr:rowOff>
    </xdr:to>
    <xdr:sp macro="" textlink="">
      <xdr:nvSpPr>
        <xdr:cNvPr id="22" name="AutoShape 25"/>
        <xdr:cNvSpPr>
          <a:spLocks noChangeArrowheads="1"/>
        </xdr:cNvSpPr>
      </xdr:nvSpPr>
      <xdr:spPr bwMode="auto">
        <a:xfrm>
          <a:off x="47625" y="8286750"/>
          <a:ext cx="1228725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KAZIM TİCARET</a:t>
          </a:r>
        </a:p>
      </xdr:txBody>
    </xdr:sp>
    <xdr:clientData/>
  </xdr:twoCellAnchor>
  <xdr:oneCellAnchor>
    <xdr:from>
      <xdr:col>0</xdr:col>
      <xdr:colOff>22543</xdr:colOff>
      <xdr:row>44</xdr:row>
      <xdr:rowOff>195802</xdr:rowOff>
    </xdr:from>
    <xdr:ext cx="1225232" cy="655949"/>
    <xdr:sp macro="" textlink="">
      <xdr:nvSpPr>
        <xdr:cNvPr id="24" name="23 Dikdörtgen"/>
        <xdr:cNvSpPr/>
      </xdr:nvSpPr>
      <xdr:spPr>
        <a:xfrm>
          <a:off x="22543" y="7711027"/>
          <a:ext cx="1225232" cy="655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tr-TR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YAKIN TİCARET</a:t>
          </a:r>
        </a:p>
      </xdr:txBody>
    </xdr:sp>
    <xdr:clientData/>
  </xdr:oneCellAnchor>
  <xdr:twoCellAnchor>
    <xdr:from>
      <xdr:col>15</xdr:col>
      <xdr:colOff>76200</xdr:colOff>
      <xdr:row>48</xdr:row>
      <xdr:rowOff>76200</xdr:rowOff>
    </xdr:from>
    <xdr:to>
      <xdr:col>19</xdr:col>
      <xdr:colOff>190500</xdr:colOff>
      <xdr:row>51</xdr:row>
      <xdr:rowOff>104775</xdr:rowOff>
    </xdr:to>
    <xdr:sp macro="" textlink="">
      <xdr:nvSpPr>
        <xdr:cNvPr id="25" name="AutoShape 25"/>
        <xdr:cNvSpPr>
          <a:spLocks noChangeArrowheads="1"/>
        </xdr:cNvSpPr>
      </xdr:nvSpPr>
      <xdr:spPr bwMode="auto">
        <a:xfrm>
          <a:off x="3676650" y="8972550"/>
          <a:ext cx="1095375" cy="6000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YAKIN TİCARET</a:t>
          </a:r>
        </a:p>
      </xdr:txBody>
    </xdr:sp>
    <xdr:clientData/>
  </xdr:twoCellAnchor>
  <xdr:twoCellAnchor editAs="oneCell">
    <xdr:from>
      <xdr:col>20</xdr:col>
      <xdr:colOff>76200</xdr:colOff>
      <xdr:row>48</xdr:row>
      <xdr:rowOff>66675</xdr:rowOff>
    </xdr:from>
    <xdr:to>
      <xdr:col>22</xdr:col>
      <xdr:colOff>190500</xdr:colOff>
      <xdr:row>50</xdr:row>
      <xdr:rowOff>133350</xdr:rowOff>
    </xdr:to>
    <xdr:pic>
      <xdr:nvPicPr>
        <xdr:cNvPr id="26" name="ipfe4gSeSXJhjrLAM:" descr="maliye_bakanligi%2520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43450" y="8372475"/>
          <a:ext cx="5524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66675</xdr:colOff>
      <xdr:row>45</xdr:row>
      <xdr:rowOff>57150</xdr:rowOff>
    </xdr:from>
    <xdr:to>
      <xdr:col>20</xdr:col>
      <xdr:colOff>85725</xdr:colOff>
      <xdr:row>48</xdr:row>
      <xdr:rowOff>9525</xdr:rowOff>
    </xdr:to>
    <xdr:sp macro="" textlink="">
      <xdr:nvSpPr>
        <xdr:cNvPr id="27" name="WordArt 1172"/>
        <xdr:cNvSpPr>
          <a:spLocks noChangeArrowheads="1" noChangeShapeType="1" noTextEdit="1"/>
        </xdr:cNvSpPr>
      </xdr:nvSpPr>
      <xdr:spPr bwMode="auto">
        <a:xfrm>
          <a:off x="3619500" y="7772400"/>
          <a:ext cx="1133475" cy="5429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3600" kern="10" spc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KALEM TİC.</a:t>
          </a:r>
        </a:p>
      </xdr:txBody>
    </xdr:sp>
    <xdr:clientData/>
  </xdr:twoCellAnchor>
  <xdr:twoCellAnchor>
    <xdr:from>
      <xdr:col>0</xdr:col>
      <xdr:colOff>47625</xdr:colOff>
      <xdr:row>65</xdr:row>
      <xdr:rowOff>85725</xdr:rowOff>
    </xdr:from>
    <xdr:to>
      <xdr:col>4</xdr:col>
      <xdr:colOff>161925</xdr:colOff>
      <xdr:row>67</xdr:row>
      <xdr:rowOff>85725</xdr:rowOff>
    </xdr:to>
    <xdr:sp macro="" textlink="">
      <xdr:nvSpPr>
        <xdr:cNvPr id="28" name="AutoShape 25"/>
        <xdr:cNvSpPr>
          <a:spLocks noChangeArrowheads="1"/>
        </xdr:cNvSpPr>
      </xdr:nvSpPr>
      <xdr:spPr bwMode="auto">
        <a:xfrm>
          <a:off x="47625" y="11668125"/>
          <a:ext cx="1228725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YAKIN TİCARET</a:t>
          </a:r>
        </a:p>
      </xdr:txBody>
    </xdr:sp>
    <xdr:clientData/>
  </xdr:twoCellAnchor>
  <xdr:twoCellAnchor>
    <xdr:from>
      <xdr:col>0</xdr:col>
      <xdr:colOff>47625</xdr:colOff>
      <xdr:row>62</xdr:row>
      <xdr:rowOff>28575</xdr:rowOff>
    </xdr:from>
    <xdr:to>
      <xdr:col>5</xdr:col>
      <xdr:colOff>66675</xdr:colOff>
      <xdr:row>64</xdr:row>
      <xdr:rowOff>180975</xdr:rowOff>
    </xdr:to>
    <xdr:sp macro="" textlink="">
      <xdr:nvSpPr>
        <xdr:cNvPr id="30" name="WordArt 1172"/>
        <xdr:cNvSpPr>
          <a:spLocks noChangeArrowheads="1" noChangeShapeType="1" noTextEdit="1"/>
        </xdr:cNvSpPr>
      </xdr:nvSpPr>
      <xdr:spPr bwMode="auto">
        <a:xfrm>
          <a:off x="47625" y="11029950"/>
          <a:ext cx="1352550" cy="5429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3600" kern="10" spc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ERSİN TİC.</a:t>
          </a:r>
        </a:p>
      </xdr:txBody>
    </xdr:sp>
    <xdr:clientData/>
  </xdr:twoCellAnchor>
  <xdr:twoCellAnchor>
    <xdr:from>
      <xdr:col>15</xdr:col>
      <xdr:colOff>85724</xdr:colOff>
      <xdr:row>65</xdr:row>
      <xdr:rowOff>28575</xdr:rowOff>
    </xdr:from>
    <xdr:to>
      <xdr:col>20</xdr:col>
      <xdr:colOff>123824</xdr:colOff>
      <xdr:row>67</xdr:row>
      <xdr:rowOff>123825</xdr:rowOff>
    </xdr:to>
    <xdr:sp macro="" textlink="">
      <xdr:nvSpPr>
        <xdr:cNvPr id="31" name="AutoShape 25"/>
        <xdr:cNvSpPr>
          <a:spLocks noChangeArrowheads="1"/>
        </xdr:cNvSpPr>
      </xdr:nvSpPr>
      <xdr:spPr bwMode="auto">
        <a:xfrm>
          <a:off x="3638549" y="11582400"/>
          <a:ext cx="1152525" cy="4762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YAKIN TİCARET</a:t>
          </a:r>
        </a:p>
      </xdr:txBody>
    </xdr:sp>
    <xdr:clientData/>
  </xdr:twoCellAnchor>
  <xdr:twoCellAnchor>
    <xdr:from>
      <xdr:col>15</xdr:col>
      <xdr:colOff>47625</xdr:colOff>
      <xdr:row>62</xdr:row>
      <xdr:rowOff>28575</xdr:rowOff>
    </xdr:from>
    <xdr:to>
      <xdr:col>20</xdr:col>
      <xdr:colOff>190500</xdr:colOff>
      <xdr:row>64</xdr:row>
      <xdr:rowOff>180975</xdr:rowOff>
    </xdr:to>
    <xdr:sp macro="" textlink="">
      <xdr:nvSpPr>
        <xdr:cNvPr id="32" name="WordArt 1172"/>
        <xdr:cNvSpPr>
          <a:spLocks noChangeArrowheads="1" noChangeShapeType="1" noTextEdit="1"/>
        </xdr:cNvSpPr>
      </xdr:nvSpPr>
      <xdr:spPr bwMode="auto">
        <a:xfrm>
          <a:off x="3600450" y="10991850"/>
          <a:ext cx="1257300" cy="5524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3600" kern="10" spc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ZİRAAT BAN</a:t>
          </a:r>
          <a:r>
            <a:rPr lang="tr-TR" sz="3600" kern="10" spc="0" baseline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K</a:t>
          </a:r>
          <a:endParaRPr lang="tr-TR" sz="3600" kern="10" spc="0">
            <a:ln>
              <a:noFill/>
            </a:ln>
            <a:solidFill>
              <a:srgbClr val="0000FF"/>
            </a:soli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76200</xdr:colOff>
      <xdr:row>77</xdr:row>
      <xdr:rowOff>0</xdr:rowOff>
    </xdr:from>
    <xdr:to>
      <xdr:col>4</xdr:col>
      <xdr:colOff>190500</xdr:colOff>
      <xdr:row>79</xdr:row>
      <xdr:rowOff>104775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76200" y="14287500"/>
          <a:ext cx="1343025" cy="4857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SADIK TİCARET</a:t>
          </a:r>
        </a:p>
      </xdr:txBody>
    </xdr:sp>
    <xdr:clientData/>
  </xdr:twoCellAnchor>
  <xdr:twoCellAnchor editAs="oneCell">
    <xdr:from>
      <xdr:col>5</xdr:col>
      <xdr:colOff>57150</xdr:colOff>
      <xdr:row>77</xdr:row>
      <xdr:rowOff>0</xdr:rowOff>
    </xdr:from>
    <xdr:to>
      <xdr:col>7</xdr:col>
      <xdr:colOff>171450</xdr:colOff>
      <xdr:row>79</xdr:row>
      <xdr:rowOff>152400</xdr:rowOff>
    </xdr:to>
    <xdr:pic>
      <xdr:nvPicPr>
        <xdr:cNvPr id="34" name="ipfe4gSeSXJhjrLAM:" descr="maliye_bakanligi%2520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24400" y="5705475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76200</xdr:colOff>
      <xdr:row>77</xdr:row>
      <xdr:rowOff>1</xdr:rowOff>
    </xdr:from>
    <xdr:to>
      <xdr:col>19</xdr:col>
      <xdr:colOff>190500</xdr:colOff>
      <xdr:row>79</xdr:row>
      <xdr:rowOff>133351</xdr:rowOff>
    </xdr:to>
    <xdr:sp macro="" textlink="">
      <xdr:nvSpPr>
        <xdr:cNvPr id="36" name="AutoShape 25"/>
        <xdr:cNvSpPr>
          <a:spLocks noChangeArrowheads="1"/>
        </xdr:cNvSpPr>
      </xdr:nvSpPr>
      <xdr:spPr bwMode="auto">
        <a:xfrm>
          <a:off x="3676650" y="14287501"/>
          <a:ext cx="1095375" cy="5143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YAKIN TİCARET</a:t>
          </a:r>
        </a:p>
      </xdr:txBody>
    </xdr:sp>
    <xdr:clientData/>
  </xdr:twoCellAnchor>
  <xdr:twoCellAnchor editAs="oneCell">
    <xdr:from>
      <xdr:col>20</xdr:col>
      <xdr:colOff>57150</xdr:colOff>
      <xdr:row>77</xdr:row>
      <xdr:rowOff>0</xdr:rowOff>
    </xdr:from>
    <xdr:to>
      <xdr:col>22</xdr:col>
      <xdr:colOff>171450</xdr:colOff>
      <xdr:row>79</xdr:row>
      <xdr:rowOff>152400</xdr:rowOff>
    </xdr:to>
    <xdr:pic>
      <xdr:nvPicPr>
        <xdr:cNvPr id="37" name="ipfe4gSeSXJhjrLAM:" descr="maliye_bakanligi%2520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24400" y="5705475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95250</xdr:colOff>
      <xdr:row>74</xdr:row>
      <xdr:rowOff>28575</xdr:rowOff>
    </xdr:from>
    <xdr:to>
      <xdr:col>20</xdr:col>
      <xdr:colOff>114300</xdr:colOff>
      <xdr:row>76</xdr:row>
      <xdr:rowOff>133350</xdr:rowOff>
    </xdr:to>
    <xdr:sp macro="" textlink="">
      <xdr:nvSpPr>
        <xdr:cNvPr id="38" name="WordArt 1172"/>
        <xdr:cNvSpPr>
          <a:spLocks noChangeArrowheads="1" noChangeShapeType="1" noTextEdit="1"/>
        </xdr:cNvSpPr>
      </xdr:nvSpPr>
      <xdr:spPr bwMode="auto">
        <a:xfrm>
          <a:off x="3648075" y="13325475"/>
          <a:ext cx="1133475" cy="5048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3600" kern="10" spc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KADİR TİC.</a:t>
          </a:r>
        </a:p>
      </xdr:txBody>
    </xdr:sp>
    <xdr:clientData/>
  </xdr:twoCellAnchor>
  <xdr:oneCellAnchor>
    <xdr:from>
      <xdr:col>0</xdr:col>
      <xdr:colOff>0</xdr:colOff>
      <xdr:row>74</xdr:row>
      <xdr:rowOff>0</xdr:rowOff>
    </xdr:from>
    <xdr:ext cx="1314450" cy="655949"/>
    <xdr:sp macro="" textlink="">
      <xdr:nvSpPr>
        <xdr:cNvPr id="39" name="38 Dikdörtgen"/>
        <xdr:cNvSpPr/>
      </xdr:nvSpPr>
      <xdr:spPr>
        <a:xfrm>
          <a:off x="0" y="13296900"/>
          <a:ext cx="1314450" cy="655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tr-TR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YAKIN TİCARET</a:t>
          </a:r>
        </a:p>
      </xdr:txBody>
    </xdr:sp>
    <xdr:clientData/>
  </xdr:oneCellAnchor>
  <xdr:twoCellAnchor>
    <xdr:from>
      <xdr:col>0</xdr:col>
      <xdr:colOff>76200</xdr:colOff>
      <xdr:row>91</xdr:row>
      <xdr:rowOff>0</xdr:rowOff>
    </xdr:from>
    <xdr:to>
      <xdr:col>4</xdr:col>
      <xdr:colOff>190500</xdr:colOff>
      <xdr:row>93</xdr:row>
      <xdr:rowOff>104775</xdr:rowOff>
    </xdr:to>
    <xdr:sp macro="" textlink="">
      <xdr:nvSpPr>
        <xdr:cNvPr id="40" name="AutoShape 25"/>
        <xdr:cNvSpPr>
          <a:spLocks noChangeArrowheads="1"/>
        </xdr:cNvSpPr>
      </xdr:nvSpPr>
      <xdr:spPr bwMode="auto">
        <a:xfrm>
          <a:off x="76200" y="16859250"/>
          <a:ext cx="1343025" cy="4857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YAKIN TİCARET</a:t>
          </a:r>
        </a:p>
      </xdr:txBody>
    </xdr:sp>
    <xdr:clientData/>
  </xdr:twoCellAnchor>
  <xdr:twoCellAnchor editAs="oneCell">
    <xdr:from>
      <xdr:col>5</xdr:col>
      <xdr:colOff>57150</xdr:colOff>
      <xdr:row>91</xdr:row>
      <xdr:rowOff>0</xdr:rowOff>
    </xdr:from>
    <xdr:to>
      <xdr:col>7</xdr:col>
      <xdr:colOff>171450</xdr:colOff>
      <xdr:row>93</xdr:row>
      <xdr:rowOff>152400</xdr:rowOff>
    </xdr:to>
    <xdr:pic>
      <xdr:nvPicPr>
        <xdr:cNvPr id="41" name="ipfe4gSeSXJhjrLAM:" descr="maliye_bakanligi%2520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24400" y="13811250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88</xdr:row>
      <xdr:rowOff>28575</xdr:rowOff>
    </xdr:from>
    <xdr:to>
      <xdr:col>5</xdr:col>
      <xdr:colOff>114300</xdr:colOff>
      <xdr:row>90</xdr:row>
      <xdr:rowOff>133350</xdr:rowOff>
    </xdr:to>
    <xdr:sp macro="" textlink="">
      <xdr:nvSpPr>
        <xdr:cNvPr id="42" name="WordArt 1172"/>
        <xdr:cNvSpPr>
          <a:spLocks noChangeArrowheads="1" noChangeShapeType="1" noTextEdit="1"/>
        </xdr:cNvSpPr>
      </xdr:nvSpPr>
      <xdr:spPr bwMode="auto">
        <a:xfrm>
          <a:off x="3648075" y="13249275"/>
          <a:ext cx="1133475" cy="5048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3600" kern="10" spc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KASIM TİC.</a:t>
          </a:r>
        </a:p>
      </xdr:txBody>
    </xdr:sp>
    <xdr:clientData/>
  </xdr:twoCellAnchor>
  <xdr:twoCellAnchor>
    <xdr:from>
      <xdr:col>15</xdr:col>
      <xdr:colOff>76200</xdr:colOff>
      <xdr:row>91</xdr:row>
      <xdr:rowOff>0</xdr:rowOff>
    </xdr:from>
    <xdr:to>
      <xdr:col>19</xdr:col>
      <xdr:colOff>190500</xdr:colOff>
      <xdr:row>93</xdr:row>
      <xdr:rowOff>104775</xdr:rowOff>
    </xdr:to>
    <xdr:sp macro="" textlink="">
      <xdr:nvSpPr>
        <xdr:cNvPr id="43" name="AutoShape 25"/>
        <xdr:cNvSpPr>
          <a:spLocks noChangeArrowheads="1"/>
        </xdr:cNvSpPr>
      </xdr:nvSpPr>
      <xdr:spPr bwMode="auto">
        <a:xfrm>
          <a:off x="3676650" y="16859250"/>
          <a:ext cx="1095375" cy="4857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Sayın: </a:t>
          </a:r>
          <a:endParaRPr lang="tr-TR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YAKIN TİCARET</a:t>
          </a:r>
        </a:p>
      </xdr:txBody>
    </xdr:sp>
    <xdr:clientData/>
  </xdr:twoCellAnchor>
  <xdr:twoCellAnchor editAs="oneCell">
    <xdr:from>
      <xdr:col>20</xdr:col>
      <xdr:colOff>57150</xdr:colOff>
      <xdr:row>91</xdr:row>
      <xdr:rowOff>0</xdr:rowOff>
    </xdr:from>
    <xdr:to>
      <xdr:col>22</xdr:col>
      <xdr:colOff>171450</xdr:colOff>
      <xdr:row>93</xdr:row>
      <xdr:rowOff>152400</xdr:rowOff>
    </xdr:to>
    <xdr:pic>
      <xdr:nvPicPr>
        <xdr:cNvPr id="44" name="ipfe4gSeSXJhjrLAM:" descr="maliye_bakanligi%2520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17478375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95250</xdr:colOff>
      <xdr:row>88</xdr:row>
      <xdr:rowOff>28575</xdr:rowOff>
    </xdr:from>
    <xdr:to>
      <xdr:col>20</xdr:col>
      <xdr:colOff>114300</xdr:colOff>
      <xdr:row>90</xdr:row>
      <xdr:rowOff>133350</xdr:rowOff>
    </xdr:to>
    <xdr:sp macro="" textlink="">
      <xdr:nvSpPr>
        <xdr:cNvPr id="45" name="WordArt 1172"/>
        <xdr:cNvSpPr>
          <a:spLocks noChangeArrowheads="1" noChangeShapeType="1" noTextEdit="1"/>
        </xdr:cNvSpPr>
      </xdr:nvSpPr>
      <xdr:spPr bwMode="auto">
        <a:xfrm>
          <a:off x="95250" y="16916400"/>
          <a:ext cx="1352550" cy="5048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3600" kern="10" spc="0">
              <a:ln>
                <a:noFill/>
              </a:ln>
              <a:solidFill>
                <a:srgbClr val="0000FF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TACİR TİC.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7"/>
  <sheetViews>
    <sheetView tabSelected="1" topLeftCell="A152" workbookViewId="0">
      <selection activeCell="T153" sqref="T153"/>
    </sheetView>
  </sheetViews>
  <sheetFormatPr defaultRowHeight="14.4" x14ac:dyDescent="0.3"/>
  <cols>
    <col min="1" max="1" width="8" style="2" customWidth="1"/>
    <col min="2" max="2" width="3.88671875" customWidth="1"/>
    <col min="3" max="3" width="3.33203125" customWidth="1"/>
    <col min="4" max="4" width="3.33203125" style="1" customWidth="1"/>
    <col min="5" max="5" width="3.33203125" customWidth="1"/>
    <col min="6" max="6" width="3.33203125" style="3" customWidth="1"/>
    <col min="7" max="7" width="3.33203125" customWidth="1"/>
    <col min="8" max="8" width="3.88671875" customWidth="1"/>
    <col min="9" max="10" width="3.33203125" customWidth="1"/>
    <col min="11" max="12" width="4.109375" customWidth="1"/>
    <col min="13" max="13" width="1.5546875" customWidth="1"/>
    <col min="14" max="14" width="4.33203125" customWidth="1"/>
    <col min="15" max="15" width="1.109375" customWidth="1"/>
    <col min="16" max="16" width="3" customWidth="1"/>
    <col min="17" max="17" width="5.109375" customWidth="1"/>
    <col min="18" max="25" width="3.33203125" customWidth="1"/>
    <col min="26" max="26" width="4.109375" customWidth="1"/>
    <col min="27" max="27" width="4.44140625" customWidth="1"/>
    <col min="28" max="28" width="3.33203125" customWidth="1"/>
    <col min="29" max="29" width="3" customWidth="1"/>
  </cols>
  <sheetData>
    <row r="1" spans="1:29" ht="21.6" thickBot="1" x14ac:dyDescent="0.45">
      <c r="A1" s="267" t="s">
        <v>203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9"/>
    </row>
    <row r="2" spans="1:29" x14ac:dyDescent="0.3">
      <c r="A2" s="12" t="s">
        <v>11</v>
      </c>
      <c r="B2" s="15" t="s">
        <v>224</v>
      </c>
      <c r="C2" s="13"/>
      <c r="D2" s="13"/>
      <c r="E2" s="13"/>
      <c r="F2" s="13"/>
      <c r="G2" s="13"/>
      <c r="H2" s="13"/>
      <c r="I2" s="14"/>
    </row>
    <row r="3" spans="1:29" x14ac:dyDescent="0.3">
      <c r="A3" s="305">
        <v>100</v>
      </c>
      <c r="B3" s="306"/>
      <c r="C3" s="21" t="s">
        <v>0</v>
      </c>
      <c r="D3" s="26"/>
      <c r="E3" s="26"/>
      <c r="F3" s="26"/>
      <c r="G3" s="27"/>
      <c r="H3" s="279">
        <v>400000</v>
      </c>
      <c r="I3" s="279"/>
      <c r="J3" s="279"/>
      <c r="K3" s="279"/>
      <c r="M3" s="303">
        <v>400</v>
      </c>
      <c r="N3" s="303"/>
      <c r="O3" s="303"/>
      <c r="P3" s="303"/>
      <c r="Q3" s="303"/>
      <c r="R3" s="243" t="s">
        <v>6</v>
      </c>
      <c r="S3" s="244"/>
      <c r="T3" s="244"/>
      <c r="U3" s="244"/>
      <c r="V3" s="244"/>
      <c r="W3" s="244"/>
      <c r="X3" s="244"/>
      <c r="Y3" s="245"/>
      <c r="Z3" s="237">
        <v>75000</v>
      </c>
      <c r="AA3" s="238"/>
      <c r="AB3" s="238"/>
      <c r="AC3" s="239"/>
    </row>
    <row r="4" spans="1:29" x14ac:dyDescent="0.3">
      <c r="A4" s="304" t="s">
        <v>213</v>
      </c>
      <c r="B4" s="304"/>
      <c r="C4" s="28" t="s">
        <v>74</v>
      </c>
      <c r="D4" s="29"/>
      <c r="E4" s="29"/>
      <c r="F4" s="29"/>
      <c r="G4" s="30"/>
      <c r="H4" s="273">
        <v>400000</v>
      </c>
      <c r="I4" s="273"/>
      <c r="J4" s="273"/>
      <c r="K4" s="273"/>
      <c r="M4" s="304" t="s">
        <v>83</v>
      </c>
      <c r="N4" s="304"/>
      <c r="O4" s="304"/>
      <c r="P4" s="304"/>
      <c r="Q4" s="304"/>
      <c r="R4" s="246" t="s">
        <v>79</v>
      </c>
      <c r="S4" s="247"/>
      <c r="T4" s="247"/>
      <c r="U4" s="247"/>
      <c r="V4" s="247"/>
      <c r="W4" s="247"/>
      <c r="X4" s="247"/>
      <c r="Y4" s="248"/>
      <c r="Z4" s="264">
        <v>75000</v>
      </c>
      <c r="AA4" s="265"/>
      <c r="AB4" s="265"/>
      <c r="AC4" s="266"/>
    </row>
    <row r="5" spans="1:29" x14ac:dyDescent="0.3">
      <c r="A5" s="303">
        <v>102</v>
      </c>
      <c r="B5" s="303"/>
      <c r="C5" s="31" t="s">
        <v>1</v>
      </c>
      <c r="D5" s="32"/>
      <c r="E5" s="32"/>
      <c r="F5" s="32"/>
      <c r="G5" s="33"/>
      <c r="H5" s="279">
        <v>250000</v>
      </c>
      <c r="I5" s="279"/>
      <c r="J5" s="279"/>
      <c r="K5" s="279"/>
      <c r="M5" s="303">
        <v>103</v>
      </c>
      <c r="N5" s="303"/>
      <c r="O5" s="303"/>
      <c r="P5" s="303"/>
      <c r="Q5" s="303"/>
      <c r="R5" s="243" t="s">
        <v>77</v>
      </c>
      <c r="S5" s="244"/>
      <c r="T5" s="244"/>
      <c r="U5" s="244"/>
      <c r="V5" s="244"/>
      <c r="W5" s="244"/>
      <c r="X5" s="244"/>
      <c r="Y5" s="245"/>
      <c r="Z5" s="237">
        <v>15000</v>
      </c>
      <c r="AA5" s="238"/>
      <c r="AB5" s="238"/>
      <c r="AC5" s="239"/>
    </row>
    <row r="6" spans="1:29" x14ac:dyDescent="0.3">
      <c r="A6" s="304" t="s">
        <v>214</v>
      </c>
      <c r="B6" s="304"/>
      <c r="C6" s="34" t="s">
        <v>76</v>
      </c>
      <c r="D6" s="35"/>
      <c r="E6" s="35"/>
      <c r="F6" s="35"/>
      <c r="G6" s="36"/>
      <c r="H6" s="249">
        <v>250000</v>
      </c>
      <c r="I6" s="249"/>
      <c r="J6" s="249"/>
      <c r="K6" s="249"/>
      <c r="M6" s="304" t="s">
        <v>220</v>
      </c>
      <c r="N6" s="304"/>
      <c r="O6" s="304"/>
      <c r="P6" s="304"/>
      <c r="Q6" s="304"/>
      <c r="R6" s="246" t="s">
        <v>84</v>
      </c>
      <c r="S6" s="247"/>
      <c r="T6" s="247"/>
      <c r="U6" s="247"/>
      <c r="V6" s="247"/>
      <c r="W6" s="247"/>
      <c r="X6" s="247"/>
      <c r="Y6" s="248"/>
      <c r="Z6" s="264">
        <v>15000</v>
      </c>
      <c r="AA6" s="265"/>
      <c r="AB6" s="265"/>
      <c r="AC6" s="266"/>
    </row>
    <row r="7" spans="1:29" x14ac:dyDescent="0.3">
      <c r="A7" s="303">
        <v>153</v>
      </c>
      <c r="B7" s="303"/>
      <c r="C7" s="31" t="s">
        <v>2</v>
      </c>
      <c r="D7" s="32"/>
      <c r="E7" s="32"/>
      <c r="F7" s="32"/>
      <c r="G7" s="33"/>
      <c r="H7" s="279">
        <v>170000</v>
      </c>
      <c r="I7" s="279"/>
      <c r="J7" s="279"/>
      <c r="K7" s="279"/>
      <c r="M7" s="303">
        <v>254</v>
      </c>
      <c r="N7" s="303"/>
      <c r="O7" s="303"/>
      <c r="P7" s="303"/>
      <c r="Q7" s="303"/>
      <c r="R7" s="243" t="s">
        <v>7</v>
      </c>
      <c r="S7" s="244"/>
      <c r="T7" s="244"/>
      <c r="U7" s="244"/>
      <c r="V7" s="244"/>
      <c r="W7" s="244"/>
      <c r="X7" s="244"/>
      <c r="Y7" s="245"/>
      <c r="Z7" s="237">
        <v>40000</v>
      </c>
      <c r="AA7" s="238"/>
      <c r="AB7" s="238"/>
      <c r="AC7" s="239"/>
    </row>
    <row r="8" spans="1:29" x14ac:dyDescent="0.3">
      <c r="A8" s="304" t="s">
        <v>215</v>
      </c>
      <c r="B8" s="304"/>
      <c r="C8" s="28" t="s">
        <v>75</v>
      </c>
      <c r="D8" s="29"/>
      <c r="E8" s="29"/>
      <c r="F8" s="29"/>
      <c r="G8" s="30"/>
      <c r="H8" s="273">
        <v>170000</v>
      </c>
      <c r="I8" s="273"/>
      <c r="J8" s="273"/>
      <c r="K8" s="273"/>
      <c r="M8" s="307" t="s">
        <v>223</v>
      </c>
      <c r="N8" s="308"/>
      <c r="O8" s="308"/>
      <c r="P8" s="308"/>
      <c r="Q8" s="308"/>
      <c r="R8" s="240" t="s">
        <v>7</v>
      </c>
      <c r="S8" s="241"/>
      <c r="T8" s="241"/>
      <c r="U8" s="241"/>
      <c r="V8" s="241"/>
      <c r="W8" s="241"/>
      <c r="X8" s="241"/>
      <c r="Y8" s="242"/>
      <c r="Z8" s="264">
        <v>40000</v>
      </c>
      <c r="AA8" s="265"/>
      <c r="AB8" s="265"/>
      <c r="AC8" s="266"/>
    </row>
    <row r="9" spans="1:29" x14ac:dyDescent="0.3">
      <c r="A9" s="303">
        <v>120</v>
      </c>
      <c r="B9" s="303"/>
      <c r="C9" s="21" t="s">
        <v>3</v>
      </c>
      <c r="D9" s="26"/>
      <c r="E9" s="26"/>
      <c r="F9" s="26"/>
      <c r="G9" s="27"/>
      <c r="H9" s="279">
        <v>50000</v>
      </c>
      <c r="I9" s="279"/>
      <c r="J9" s="279"/>
      <c r="K9" s="279"/>
      <c r="M9" s="303">
        <v>101</v>
      </c>
      <c r="N9" s="303"/>
      <c r="O9" s="303"/>
      <c r="P9" s="303"/>
      <c r="Q9" s="303"/>
      <c r="R9" s="243" t="s">
        <v>5</v>
      </c>
      <c r="S9" s="244"/>
      <c r="T9" s="244"/>
      <c r="U9" s="244"/>
      <c r="V9" s="244"/>
      <c r="W9" s="244"/>
      <c r="X9" s="244"/>
      <c r="Y9" s="245"/>
      <c r="Z9" s="237">
        <v>30000</v>
      </c>
      <c r="AA9" s="238"/>
      <c r="AB9" s="238"/>
      <c r="AC9" s="239"/>
    </row>
    <row r="10" spans="1:29" x14ac:dyDescent="0.3">
      <c r="A10" s="310" t="s">
        <v>216</v>
      </c>
      <c r="B10" s="311"/>
      <c r="C10" s="28" t="s">
        <v>43</v>
      </c>
      <c r="D10" s="29"/>
      <c r="E10" s="29"/>
      <c r="F10" s="29"/>
      <c r="G10" s="30"/>
      <c r="H10" s="264">
        <v>50000</v>
      </c>
      <c r="I10" s="271"/>
      <c r="J10" s="271"/>
      <c r="K10" s="272"/>
      <c r="M10" s="304" t="s">
        <v>221</v>
      </c>
      <c r="N10" s="304"/>
      <c r="O10" s="304"/>
      <c r="P10" s="304"/>
      <c r="Q10" s="304"/>
      <c r="R10" s="246" t="s">
        <v>85</v>
      </c>
      <c r="S10" s="247"/>
      <c r="T10" s="247"/>
      <c r="U10" s="247"/>
      <c r="V10" s="247"/>
      <c r="W10" s="247"/>
      <c r="X10" s="247"/>
      <c r="Y10" s="248"/>
      <c r="Z10" s="264">
        <v>30000</v>
      </c>
      <c r="AA10" s="265"/>
      <c r="AB10" s="265"/>
      <c r="AC10" s="266"/>
    </row>
    <row r="11" spans="1:29" x14ac:dyDescent="0.3">
      <c r="A11" s="303">
        <v>320</v>
      </c>
      <c r="B11" s="303"/>
      <c r="C11" s="21" t="s">
        <v>8</v>
      </c>
      <c r="D11" s="26"/>
      <c r="E11" s="26"/>
      <c r="F11" s="26"/>
      <c r="G11" s="27"/>
      <c r="H11" s="279">
        <v>140000</v>
      </c>
      <c r="I11" s="279"/>
      <c r="J11" s="279"/>
      <c r="K11" s="279"/>
      <c r="M11" s="303">
        <v>257</v>
      </c>
      <c r="N11" s="303"/>
      <c r="O11" s="303"/>
      <c r="P11" s="303"/>
      <c r="Q11" s="303"/>
      <c r="R11" s="243" t="s">
        <v>4</v>
      </c>
      <c r="S11" s="244"/>
      <c r="T11" s="244"/>
      <c r="U11" s="244"/>
      <c r="V11" s="244"/>
      <c r="W11" s="244"/>
      <c r="X11" s="244"/>
      <c r="Y11" s="245"/>
      <c r="Z11" s="237">
        <v>22000</v>
      </c>
      <c r="AA11" s="238"/>
      <c r="AB11" s="238"/>
      <c r="AC11" s="239"/>
    </row>
    <row r="12" spans="1:29" x14ac:dyDescent="0.3">
      <c r="A12" s="304" t="s">
        <v>217</v>
      </c>
      <c r="B12" s="309"/>
      <c r="C12" s="28" t="s">
        <v>40</v>
      </c>
      <c r="D12" s="29"/>
      <c r="E12" s="29"/>
      <c r="F12" s="29"/>
      <c r="G12" s="30"/>
      <c r="H12" s="273">
        <v>30000</v>
      </c>
      <c r="I12" s="273"/>
      <c r="J12" s="273"/>
      <c r="K12" s="273"/>
      <c r="M12" s="304" t="s">
        <v>222</v>
      </c>
      <c r="N12" s="304"/>
      <c r="O12" s="304"/>
      <c r="P12" s="304"/>
      <c r="Q12" s="304"/>
      <c r="R12" s="246" t="s">
        <v>4</v>
      </c>
      <c r="S12" s="247"/>
      <c r="T12" s="247"/>
      <c r="U12" s="247"/>
      <c r="V12" s="247"/>
      <c r="W12" s="247"/>
      <c r="X12" s="247"/>
      <c r="Y12" s="248"/>
      <c r="Z12" s="264">
        <v>22000</v>
      </c>
      <c r="AA12" s="265"/>
      <c r="AB12" s="265"/>
      <c r="AC12" s="266"/>
    </row>
    <row r="13" spans="1:29" x14ac:dyDescent="0.3">
      <c r="A13" s="304" t="s">
        <v>218</v>
      </c>
      <c r="B13" s="309"/>
      <c r="C13" s="28" t="s">
        <v>41</v>
      </c>
      <c r="D13" s="29"/>
      <c r="E13" s="29"/>
      <c r="F13" s="29"/>
      <c r="G13" s="30"/>
      <c r="H13" s="273">
        <v>85000</v>
      </c>
      <c r="I13" s="273"/>
      <c r="J13" s="273"/>
      <c r="K13" s="273"/>
      <c r="M13" s="303">
        <v>500</v>
      </c>
      <c r="N13" s="303"/>
      <c r="O13" s="303"/>
      <c r="P13" s="303"/>
      <c r="Q13" s="303"/>
      <c r="R13" s="243" t="s">
        <v>9</v>
      </c>
      <c r="S13" s="244"/>
      <c r="T13" s="244"/>
      <c r="U13" s="244"/>
      <c r="V13" s="244"/>
      <c r="W13" s="244"/>
      <c r="X13" s="244"/>
      <c r="Y13" s="245"/>
      <c r="Z13" s="243" t="s">
        <v>10</v>
      </c>
      <c r="AA13" s="244"/>
      <c r="AB13" s="244"/>
      <c r="AC13" s="245"/>
    </row>
    <row r="14" spans="1:29" x14ac:dyDescent="0.3">
      <c r="A14" s="304" t="s">
        <v>219</v>
      </c>
      <c r="B14" s="309"/>
      <c r="C14" s="28" t="s">
        <v>42</v>
      </c>
      <c r="D14" s="29"/>
      <c r="E14" s="29"/>
      <c r="F14" s="29"/>
      <c r="G14" s="30"/>
      <c r="H14" s="273">
        <v>25000</v>
      </c>
      <c r="I14" s="273"/>
      <c r="J14" s="273"/>
      <c r="K14" s="273"/>
      <c r="M14" s="304" t="s">
        <v>86</v>
      </c>
      <c r="N14" s="304"/>
      <c r="O14" s="304"/>
      <c r="P14" s="304"/>
      <c r="Q14" s="304"/>
      <c r="R14" s="240" t="s">
        <v>9</v>
      </c>
      <c r="S14" s="241"/>
      <c r="T14" s="241"/>
      <c r="U14" s="241"/>
      <c r="V14" s="241"/>
      <c r="W14" s="241"/>
      <c r="X14" s="241"/>
      <c r="Y14" s="242"/>
      <c r="Z14" s="243" t="s">
        <v>10</v>
      </c>
      <c r="AA14" s="244"/>
      <c r="AB14" s="244"/>
      <c r="AC14" s="245"/>
    </row>
    <row r="15" spans="1:29" ht="8.25" customHeight="1" x14ac:dyDescent="0.3">
      <c r="A15" s="8"/>
      <c r="B15" s="9"/>
      <c r="C15" s="9"/>
      <c r="D15" s="16"/>
      <c r="E15" s="9"/>
      <c r="F15" s="10"/>
      <c r="G15" s="9"/>
      <c r="H15" s="11"/>
      <c r="I15" s="11"/>
      <c r="J15" s="11"/>
      <c r="K15" s="11"/>
      <c r="L15" s="9"/>
      <c r="M15" s="17"/>
      <c r="N15" s="17"/>
      <c r="O15" s="8"/>
      <c r="P15" s="8"/>
      <c r="Q15" s="9"/>
      <c r="R15" s="9"/>
      <c r="S15" s="9"/>
      <c r="T15" s="9"/>
      <c r="U15" s="18"/>
      <c r="V15" s="18"/>
      <c r="W15" s="18"/>
      <c r="X15" s="18"/>
    </row>
    <row r="16" spans="1:29" ht="15" thickBot="1" x14ac:dyDescent="0.35">
      <c r="A16" s="2" t="s">
        <v>12</v>
      </c>
      <c r="B16" s="170" t="s">
        <v>34</v>
      </c>
      <c r="P16" s="2" t="s">
        <v>32</v>
      </c>
      <c r="Q16" s="2" t="s">
        <v>35</v>
      </c>
    </row>
    <row r="17" spans="1:29" ht="15" thickBot="1" x14ac:dyDescent="0.35">
      <c r="A17" s="45"/>
      <c r="B17" s="46"/>
      <c r="C17" s="46"/>
      <c r="D17" s="46"/>
      <c r="E17" s="46"/>
      <c r="F17" s="46"/>
      <c r="G17" s="206" t="s">
        <v>30</v>
      </c>
      <c r="H17" s="207"/>
      <c r="I17" s="208"/>
      <c r="J17" s="46"/>
      <c r="K17" s="46"/>
      <c r="L17" s="46"/>
      <c r="M17" s="46"/>
      <c r="N17" s="47"/>
      <c r="P17" s="45"/>
      <c r="Q17" s="46"/>
      <c r="R17" s="46"/>
      <c r="S17" s="46"/>
      <c r="T17" s="46"/>
      <c r="U17" s="46"/>
      <c r="V17" s="206" t="s">
        <v>30</v>
      </c>
      <c r="W17" s="207"/>
      <c r="X17" s="208"/>
      <c r="Y17" s="46"/>
      <c r="Z17" s="46"/>
      <c r="AA17" s="46"/>
      <c r="AB17" s="46"/>
      <c r="AC17" s="47"/>
    </row>
    <row r="18" spans="1:29" x14ac:dyDescent="0.3">
      <c r="A18" s="48"/>
      <c r="B18" s="4"/>
      <c r="C18" s="4"/>
      <c r="D18" s="4"/>
      <c r="E18" s="4"/>
      <c r="F18" s="4"/>
      <c r="G18" s="4"/>
      <c r="H18" s="4"/>
      <c r="I18" s="4"/>
      <c r="J18" s="4" t="s">
        <v>13</v>
      </c>
      <c r="K18" s="4"/>
      <c r="L18" s="259" t="s">
        <v>14</v>
      </c>
      <c r="M18" s="259"/>
      <c r="N18" s="260"/>
      <c r="P18" s="48"/>
      <c r="Q18" s="4"/>
      <c r="R18" s="4"/>
      <c r="S18" s="4"/>
      <c r="T18" s="4"/>
      <c r="U18" s="4"/>
      <c r="V18" s="4"/>
      <c r="W18" s="4"/>
      <c r="X18" s="4"/>
      <c r="Y18" s="4" t="s">
        <v>13</v>
      </c>
      <c r="Z18" s="4"/>
      <c r="AA18" s="259" t="s">
        <v>14</v>
      </c>
      <c r="AB18" s="259"/>
      <c r="AC18" s="260"/>
    </row>
    <row r="19" spans="1:29" x14ac:dyDescent="0.3">
      <c r="A19" s="48"/>
      <c r="B19" s="4"/>
      <c r="C19" s="4"/>
      <c r="D19" s="4"/>
      <c r="E19" s="4"/>
      <c r="F19" s="4"/>
      <c r="G19" s="4"/>
      <c r="H19" s="4"/>
      <c r="I19" s="4"/>
      <c r="J19" s="4" t="s">
        <v>15</v>
      </c>
      <c r="K19" s="4"/>
      <c r="L19" s="229">
        <v>45680</v>
      </c>
      <c r="M19" s="229"/>
      <c r="N19" s="230"/>
      <c r="P19" s="48"/>
      <c r="Q19" s="4"/>
      <c r="R19" s="4"/>
      <c r="S19" s="4"/>
      <c r="T19" s="4"/>
      <c r="U19" s="4"/>
      <c r="V19" s="4"/>
      <c r="W19" s="4"/>
      <c r="X19" s="4"/>
      <c r="Y19" s="4" t="s">
        <v>15</v>
      </c>
      <c r="Z19" s="4"/>
      <c r="AA19" s="229">
        <v>45680</v>
      </c>
      <c r="AB19" s="229"/>
      <c r="AC19" s="230"/>
    </row>
    <row r="20" spans="1:29" ht="6.75" customHeight="1" x14ac:dyDescent="0.3">
      <c r="A20" s="4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71"/>
      <c r="P20" s="4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71"/>
    </row>
    <row r="21" spans="1:29" x14ac:dyDescent="0.3">
      <c r="A21" s="48"/>
      <c r="B21" s="4"/>
      <c r="C21" s="4"/>
      <c r="D21" s="4"/>
      <c r="E21" s="4"/>
      <c r="F21" s="4"/>
      <c r="G21" s="4"/>
      <c r="H21" s="4"/>
      <c r="I21" s="4"/>
      <c r="J21" s="4" t="s">
        <v>16</v>
      </c>
      <c r="K21" s="4"/>
      <c r="L21" s="229">
        <v>47865</v>
      </c>
      <c r="M21" s="229"/>
      <c r="N21" s="230"/>
      <c r="P21" s="48"/>
      <c r="Q21" s="4"/>
      <c r="R21" s="4"/>
      <c r="S21" s="4"/>
      <c r="T21" s="4"/>
      <c r="U21" s="4"/>
      <c r="V21" s="4"/>
      <c r="W21" s="4"/>
      <c r="X21" s="4"/>
      <c r="Y21" s="4" t="s">
        <v>16</v>
      </c>
      <c r="Z21" s="4"/>
      <c r="AA21" s="229">
        <v>47865</v>
      </c>
      <c r="AB21" s="229"/>
      <c r="AC21" s="230"/>
    </row>
    <row r="22" spans="1:29" x14ac:dyDescent="0.3">
      <c r="A22" s="48"/>
      <c r="B22" s="4"/>
      <c r="C22" s="4"/>
      <c r="D22" s="4"/>
      <c r="E22" s="4"/>
      <c r="F22" s="4"/>
      <c r="G22" s="4"/>
      <c r="H22" s="4"/>
      <c r="I22" s="5" t="s">
        <v>17</v>
      </c>
      <c r="J22" s="4"/>
      <c r="K22" s="4"/>
      <c r="L22" s="227">
        <v>43526</v>
      </c>
      <c r="M22" s="227"/>
      <c r="N22" s="228"/>
      <c r="P22" s="48"/>
      <c r="Q22" s="4"/>
      <c r="R22" s="4"/>
      <c r="S22" s="4"/>
      <c r="T22" s="4"/>
      <c r="U22" s="4"/>
      <c r="V22" s="4"/>
      <c r="W22" s="4"/>
      <c r="X22" s="5" t="s">
        <v>17</v>
      </c>
      <c r="Y22" s="4"/>
      <c r="Z22" s="4"/>
      <c r="AA22" s="227">
        <v>43529</v>
      </c>
      <c r="AB22" s="227"/>
      <c r="AC22" s="228"/>
    </row>
    <row r="23" spans="1:29" x14ac:dyDescent="0.3">
      <c r="A23" s="48"/>
      <c r="B23" s="4"/>
      <c r="C23" s="4"/>
      <c r="D23" s="4"/>
      <c r="E23" s="4"/>
      <c r="F23" s="4"/>
      <c r="G23" s="4"/>
      <c r="H23" s="4"/>
      <c r="I23" s="5" t="s">
        <v>18</v>
      </c>
      <c r="J23" s="4"/>
      <c r="K23" s="4"/>
      <c r="L23" s="274">
        <f>L22</f>
        <v>43526</v>
      </c>
      <c r="M23" s="274"/>
      <c r="N23" s="275"/>
      <c r="P23" s="48"/>
      <c r="Q23" s="4"/>
      <c r="R23" s="4"/>
      <c r="S23" s="4"/>
      <c r="T23" s="4"/>
      <c r="U23" s="4"/>
      <c r="V23" s="4"/>
      <c r="W23" s="4"/>
      <c r="X23" s="5" t="s">
        <v>18</v>
      </c>
      <c r="Y23" s="4"/>
      <c r="Z23" s="4"/>
      <c r="AA23" s="227">
        <f>AA22</f>
        <v>43529</v>
      </c>
      <c r="AB23" s="227"/>
      <c r="AC23" s="228"/>
    </row>
    <row r="24" spans="1:29" x14ac:dyDescent="0.3">
      <c r="A24" s="172" t="s">
        <v>19</v>
      </c>
      <c r="B24" s="223" t="s">
        <v>20</v>
      </c>
      <c r="C24" s="223"/>
      <c r="D24" s="223"/>
      <c r="E24" s="223"/>
      <c r="F24" s="223" t="s">
        <v>21</v>
      </c>
      <c r="G24" s="223"/>
      <c r="H24" s="223" t="s">
        <v>22</v>
      </c>
      <c r="I24" s="223"/>
      <c r="J24" s="223" t="s">
        <v>23</v>
      </c>
      <c r="K24" s="223"/>
      <c r="L24" s="276" t="s">
        <v>24</v>
      </c>
      <c r="M24" s="199"/>
      <c r="N24" s="277"/>
      <c r="P24" s="172" t="s">
        <v>19</v>
      </c>
      <c r="Q24" s="223" t="s">
        <v>20</v>
      </c>
      <c r="R24" s="223"/>
      <c r="S24" s="223"/>
      <c r="T24" s="223"/>
      <c r="U24" s="223" t="s">
        <v>21</v>
      </c>
      <c r="V24" s="223"/>
      <c r="W24" s="223" t="s">
        <v>22</v>
      </c>
      <c r="X24" s="223"/>
      <c r="Y24" s="223" t="s">
        <v>23</v>
      </c>
      <c r="Z24" s="223"/>
      <c r="AA24" s="223" t="s">
        <v>24</v>
      </c>
      <c r="AB24" s="223"/>
      <c r="AC24" s="270"/>
    </row>
    <row r="25" spans="1:29" x14ac:dyDescent="0.3">
      <c r="A25" s="172">
        <v>1</v>
      </c>
      <c r="B25" s="224" t="s">
        <v>31</v>
      </c>
      <c r="C25" s="225"/>
      <c r="D25" s="225"/>
      <c r="E25" s="226"/>
      <c r="F25" s="223" t="s">
        <v>25</v>
      </c>
      <c r="G25" s="223"/>
      <c r="H25" s="223">
        <v>50</v>
      </c>
      <c r="I25" s="223"/>
      <c r="J25" s="223">
        <v>750</v>
      </c>
      <c r="K25" s="223"/>
      <c r="L25" s="209">
        <f>H25*J25</f>
        <v>37500</v>
      </c>
      <c r="M25" s="210"/>
      <c r="N25" s="211"/>
      <c r="P25" s="172">
        <v>1</v>
      </c>
      <c r="Q25" s="224" t="s">
        <v>78</v>
      </c>
      <c r="R25" s="225"/>
      <c r="S25" s="225"/>
      <c r="T25" s="226"/>
      <c r="U25" s="223" t="s">
        <v>25</v>
      </c>
      <c r="V25" s="223"/>
      <c r="W25" s="223">
        <v>4</v>
      </c>
      <c r="X25" s="223"/>
      <c r="Y25" s="223">
        <v>375</v>
      </c>
      <c r="Z25" s="223"/>
      <c r="AA25" s="257"/>
      <c r="AB25" s="257"/>
      <c r="AC25" s="258"/>
    </row>
    <row r="26" spans="1:29" x14ac:dyDescent="0.3">
      <c r="A26" s="173" t="s">
        <v>211</v>
      </c>
      <c r="B26" s="4"/>
      <c r="C26" s="37"/>
      <c r="D26" s="37"/>
      <c r="E26" s="4"/>
      <c r="F26" s="4"/>
      <c r="G26" s="4"/>
      <c r="H26" s="4"/>
      <c r="I26" s="219" t="s">
        <v>27</v>
      </c>
      <c r="J26" s="219"/>
      <c r="K26" s="219"/>
      <c r="L26" s="209"/>
      <c r="M26" s="210"/>
      <c r="N26" s="211"/>
      <c r="P26" s="48" t="s">
        <v>26</v>
      </c>
      <c r="Q26" s="4"/>
      <c r="R26" s="37"/>
      <c r="S26" s="37"/>
      <c r="T26" s="4"/>
      <c r="U26" s="4"/>
      <c r="V26" s="4"/>
      <c r="W26" s="4"/>
      <c r="X26" s="254" t="s">
        <v>27</v>
      </c>
      <c r="Y26" s="255"/>
      <c r="Z26" s="256"/>
      <c r="AA26" s="257"/>
      <c r="AB26" s="257"/>
      <c r="AC26" s="258"/>
    </row>
    <row r="27" spans="1:29" x14ac:dyDescent="0.3">
      <c r="A27" s="70" t="s">
        <v>204</v>
      </c>
      <c r="B27" s="6"/>
      <c r="C27" s="4"/>
      <c r="D27" s="4"/>
      <c r="E27" s="4"/>
      <c r="F27" s="4"/>
      <c r="G27" s="4"/>
      <c r="H27" s="4"/>
      <c r="I27" s="219" t="s">
        <v>28</v>
      </c>
      <c r="J27" s="219"/>
      <c r="K27" s="7">
        <v>0.18</v>
      </c>
      <c r="L27" s="220"/>
      <c r="M27" s="221"/>
      <c r="N27" s="222"/>
      <c r="P27" s="173" t="s">
        <v>87</v>
      </c>
      <c r="Q27" s="6"/>
      <c r="R27" s="4"/>
      <c r="S27" s="4"/>
      <c r="T27" s="4"/>
      <c r="U27" s="4"/>
      <c r="V27" s="4"/>
      <c r="W27" s="4"/>
      <c r="X27" s="254" t="s">
        <v>28</v>
      </c>
      <c r="Y27" s="256"/>
      <c r="Z27" s="7">
        <v>0.18</v>
      </c>
      <c r="AA27" s="250"/>
      <c r="AB27" s="250"/>
      <c r="AC27" s="251"/>
    </row>
    <row r="28" spans="1:29" ht="15" thickBot="1" x14ac:dyDescent="0.35">
      <c r="A28" s="174" t="s">
        <v>205</v>
      </c>
      <c r="B28" s="175"/>
      <c r="C28" s="55"/>
      <c r="D28" s="55"/>
      <c r="E28" s="55"/>
      <c r="F28" s="55"/>
      <c r="G28" s="55"/>
      <c r="H28" s="55"/>
      <c r="I28" s="278" t="s">
        <v>29</v>
      </c>
      <c r="J28" s="278"/>
      <c r="K28" s="278"/>
      <c r="L28" s="261"/>
      <c r="M28" s="262"/>
      <c r="N28" s="263"/>
      <c r="P28" s="174" t="s">
        <v>80</v>
      </c>
      <c r="Q28" s="175"/>
      <c r="R28" s="55"/>
      <c r="S28" s="55"/>
      <c r="T28" s="55"/>
      <c r="U28" s="55"/>
      <c r="V28" s="55"/>
      <c r="W28" s="55"/>
      <c r="X28" s="216" t="s">
        <v>29</v>
      </c>
      <c r="Y28" s="217"/>
      <c r="Z28" s="218"/>
      <c r="AA28" s="252">
        <v>1770</v>
      </c>
      <c r="AB28" s="252"/>
      <c r="AC28" s="253"/>
    </row>
    <row r="29" spans="1:29" ht="7.5" customHeight="1" x14ac:dyDescent="0.3">
      <c r="A29" s="4"/>
      <c r="B29" s="6"/>
      <c r="C29" s="4"/>
      <c r="D29" s="4"/>
      <c r="E29" s="4"/>
      <c r="F29" s="4"/>
      <c r="G29" s="4"/>
      <c r="H29" s="4"/>
      <c r="I29" s="19"/>
      <c r="J29" s="19"/>
      <c r="K29" s="19"/>
      <c r="L29" s="20"/>
      <c r="M29" s="20"/>
      <c r="N29" s="20"/>
      <c r="P29" s="4"/>
      <c r="Q29" s="6"/>
      <c r="R29" s="4"/>
      <c r="S29" s="4"/>
      <c r="T29" s="4"/>
      <c r="U29" s="4"/>
      <c r="V29" s="4"/>
      <c r="W29" s="4"/>
      <c r="X29" s="19"/>
      <c r="Y29" s="19"/>
      <c r="Z29" s="19"/>
      <c r="AA29" s="20"/>
      <c r="AB29" s="20"/>
      <c r="AC29" s="20"/>
    </row>
    <row r="30" spans="1:29" ht="15" thickBot="1" x14ac:dyDescent="0.35">
      <c r="A30" s="2" t="s">
        <v>33</v>
      </c>
      <c r="B30" s="2" t="s">
        <v>36</v>
      </c>
      <c r="P30" s="2" t="s">
        <v>37</v>
      </c>
      <c r="Q30" s="2" t="s">
        <v>34</v>
      </c>
    </row>
    <row r="31" spans="1:29" ht="15" thickBot="1" x14ac:dyDescent="0.35">
      <c r="A31" s="45"/>
      <c r="B31" s="46"/>
      <c r="C31" s="46"/>
      <c r="D31" s="46"/>
      <c r="E31" s="46"/>
      <c r="F31" s="46"/>
      <c r="G31" s="206" t="s">
        <v>30</v>
      </c>
      <c r="H31" s="207"/>
      <c r="I31" s="208"/>
      <c r="J31" s="46"/>
      <c r="K31" s="46"/>
      <c r="L31" s="46"/>
      <c r="M31" s="46"/>
      <c r="N31" s="47"/>
      <c r="P31" s="45"/>
      <c r="Q31" s="46"/>
      <c r="R31" s="46"/>
      <c r="S31" s="46"/>
      <c r="T31" s="46"/>
      <c r="U31" s="46"/>
      <c r="V31" s="206" t="s">
        <v>30</v>
      </c>
      <c r="W31" s="207"/>
      <c r="X31" s="208"/>
      <c r="Y31" s="46"/>
      <c r="Z31" s="46"/>
      <c r="AA31" s="46"/>
      <c r="AB31" s="46"/>
      <c r="AC31" s="47"/>
    </row>
    <row r="32" spans="1:29" x14ac:dyDescent="0.3">
      <c r="A32" s="48"/>
      <c r="B32" s="4"/>
      <c r="C32" s="4"/>
      <c r="D32" s="4"/>
      <c r="E32" s="4"/>
      <c r="F32" s="4"/>
      <c r="G32" s="4"/>
      <c r="H32" s="4"/>
      <c r="I32" s="4"/>
      <c r="J32" s="4" t="s">
        <v>13</v>
      </c>
      <c r="K32" s="4"/>
      <c r="L32" s="259" t="s">
        <v>14</v>
      </c>
      <c r="M32" s="259"/>
      <c r="N32" s="260"/>
      <c r="P32" s="48"/>
      <c r="Q32" s="4"/>
      <c r="R32" s="4"/>
      <c r="S32" s="4"/>
      <c r="T32" s="4"/>
      <c r="U32" s="4"/>
      <c r="V32" s="4"/>
      <c r="W32" s="4"/>
      <c r="X32" s="4"/>
      <c r="Y32" s="4" t="s">
        <v>13</v>
      </c>
      <c r="Z32" s="4"/>
      <c r="AA32" s="259" t="s">
        <v>14</v>
      </c>
      <c r="AB32" s="259"/>
      <c r="AC32" s="260"/>
    </row>
    <row r="33" spans="1:29" x14ac:dyDescent="0.3">
      <c r="A33" s="48"/>
      <c r="B33" s="4"/>
      <c r="C33" s="4"/>
      <c r="D33" s="4"/>
      <c r="E33" s="4"/>
      <c r="F33" s="4"/>
      <c r="G33" s="4"/>
      <c r="H33" s="4"/>
      <c r="I33" s="4"/>
      <c r="J33" s="4" t="s">
        <v>15</v>
      </c>
      <c r="K33" s="4"/>
      <c r="L33" s="229">
        <v>45680</v>
      </c>
      <c r="M33" s="229"/>
      <c r="N33" s="230"/>
      <c r="P33" s="48"/>
      <c r="Q33" s="4"/>
      <c r="R33" s="4"/>
      <c r="S33" s="4"/>
      <c r="T33" s="4"/>
      <c r="U33" s="4"/>
      <c r="V33" s="4"/>
      <c r="W33" s="4"/>
      <c r="X33" s="4"/>
      <c r="Y33" s="4" t="s">
        <v>15</v>
      </c>
      <c r="Z33" s="4"/>
      <c r="AA33" s="229">
        <v>45680</v>
      </c>
      <c r="AB33" s="229"/>
      <c r="AC33" s="230"/>
    </row>
    <row r="34" spans="1:29" ht="9.75" customHeight="1" x14ac:dyDescent="0.3">
      <c r="A34" s="4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71"/>
      <c r="P34" s="4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71"/>
    </row>
    <row r="35" spans="1:29" x14ac:dyDescent="0.3">
      <c r="A35" s="48"/>
      <c r="B35" s="4"/>
      <c r="C35" s="4"/>
      <c r="D35" s="4"/>
      <c r="E35" s="4"/>
      <c r="F35" s="4"/>
      <c r="G35" s="4"/>
      <c r="H35" s="4"/>
      <c r="I35" s="4"/>
      <c r="J35" s="4" t="s">
        <v>16</v>
      </c>
      <c r="K35" s="4"/>
      <c r="L35" s="229">
        <v>47865</v>
      </c>
      <c r="M35" s="229"/>
      <c r="N35" s="230"/>
      <c r="P35" s="48"/>
      <c r="Q35" s="4"/>
      <c r="R35" s="4"/>
      <c r="S35" s="4"/>
      <c r="T35" s="4"/>
      <c r="U35" s="4"/>
      <c r="V35" s="4"/>
      <c r="W35" s="4"/>
      <c r="X35" s="4"/>
      <c r="Y35" s="4" t="s">
        <v>16</v>
      </c>
      <c r="Z35" s="4"/>
      <c r="AA35" s="229">
        <v>47865</v>
      </c>
      <c r="AB35" s="229"/>
      <c r="AC35" s="230"/>
    </row>
    <row r="36" spans="1:29" x14ac:dyDescent="0.3">
      <c r="A36" s="48"/>
      <c r="B36" s="4"/>
      <c r="C36" s="4"/>
      <c r="D36" s="4"/>
      <c r="E36" s="4"/>
      <c r="F36" s="4"/>
      <c r="G36" s="4"/>
      <c r="H36" s="4"/>
      <c r="I36" s="5" t="s">
        <v>17</v>
      </c>
      <c r="J36" s="4"/>
      <c r="K36" s="4"/>
      <c r="L36" s="227">
        <v>43531</v>
      </c>
      <c r="M36" s="227"/>
      <c r="N36" s="228"/>
      <c r="P36" s="48"/>
      <c r="Q36" s="4"/>
      <c r="R36" s="4"/>
      <c r="S36" s="4"/>
      <c r="T36" s="4"/>
      <c r="U36" s="4"/>
      <c r="V36" s="4"/>
      <c r="W36" s="4"/>
      <c r="X36" s="5" t="s">
        <v>17</v>
      </c>
      <c r="Y36" s="4"/>
      <c r="Z36" s="4"/>
      <c r="AA36" s="227">
        <v>43534</v>
      </c>
      <c r="AB36" s="227"/>
      <c r="AC36" s="228"/>
    </row>
    <row r="37" spans="1:29" x14ac:dyDescent="0.3">
      <c r="A37" s="48"/>
      <c r="B37" s="4"/>
      <c r="C37" s="4"/>
      <c r="D37" s="4"/>
      <c r="E37" s="4"/>
      <c r="F37" s="4"/>
      <c r="G37" s="4"/>
      <c r="H37" s="4"/>
      <c r="I37" s="5" t="s">
        <v>18</v>
      </c>
      <c r="J37" s="4"/>
      <c r="K37" s="4"/>
      <c r="L37" s="274">
        <f>L36</f>
        <v>43531</v>
      </c>
      <c r="M37" s="274"/>
      <c r="N37" s="275"/>
      <c r="P37" s="48"/>
      <c r="Q37" s="4"/>
      <c r="R37" s="4"/>
      <c r="S37" s="4"/>
      <c r="T37" s="4"/>
      <c r="U37" s="4"/>
      <c r="V37" s="4"/>
      <c r="W37" s="4"/>
      <c r="X37" s="5" t="s">
        <v>18</v>
      </c>
      <c r="Y37" s="4"/>
      <c r="Z37" s="4"/>
      <c r="AA37" s="227">
        <f>AA36</f>
        <v>43534</v>
      </c>
      <c r="AB37" s="227"/>
      <c r="AC37" s="228"/>
    </row>
    <row r="38" spans="1:29" x14ac:dyDescent="0.3">
      <c r="A38" s="172" t="s">
        <v>19</v>
      </c>
      <c r="B38" s="223" t="s">
        <v>20</v>
      </c>
      <c r="C38" s="223"/>
      <c r="D38" s="223"/>
      <c r="E38" s="223"/>
      <c r="F38" s="223" t="s">
        <v>21</v>
      </c>
      <c r="G38" s="223"/>
      <c r="H38" s="223" t="s">
        <v>22</v>
      </c>
      <c r="I38" s="223"/>
      <c r="J38" s="223" t="s">
        <v>23</v>
      </c>
      <c r="K38" s="223"/>
      <c r="L38" s="276" t="s">
        <v>24</v>
      </c>
      <c r="M38" s="199"/>
      <c r="N38" s="277"/>
      <c r="P38" s="172" t="s">
        <v>19</v>
      </c>
      <c r="Q38" s="223" t="s">
        <v>20</v>
      </c>
      <c r="R38" s="223"/>
      <c r="S38" s="223"/>
      <c r="T38" s="223"/>
      <c r="U38" s="223" t="s">
        <v>21</v>
      </c>
      <c r="V38" s="223"/>
      <c r="W38" s="223" t="s">
        <v>22</v>
      </c>
      <c r="X38" s="223"/>
      <c r="Y38" s="223" t="s">
        <v>23</v>
      </c>
      <c r="Z38" s="223"/>
      <c r="AA38" s="223" t="s">
        <v>24</v>
      </c>
      <c r="AB38" s="223"/>
      <c r="AC38" s="270"/>
    </row>
    <row r="39" spans="1:29" x14ac:dyDescent="0.3">
      <c r="A39" s="172">
        <v>1</v>
      </c>
      <c r="B39" s="224" t="s">
        <v>31</v>
      </c>
      <c r="C39" s="225"/>
      <c r="D39" s="225"/>
      <c r="E39" s="226"/>
      <c r="F39" s="223" t="s">
        <v>25</v>
      </c>
      <c r="G39" s="223"/>
      <c r="H39" s="223">
        <v>50</v>
      </c>
      <c r="I39" s="223"/>
      <c r="J39" s="223">
        <v>750</v>
      </c>
      <c r="K39" s="223"/>
      <c r="L39" s="209">
        <f>H39*J39</f>
        <v>37500</v>
      </c>
      <c r="M39" s="210"/>
      <c r="N39" s="211"/>
      <c r="P39" s="172">
        <v>1</v>
      </c>
      <c r="Q39" s="224" t="s">
        <v>31</v>
      </c>
      <c r="R39" s="225"/>
      <c r="S39" s="225"/>
      <c r="T39" s="226"/>
      <c r="U39" s="223" t="s">
        <v>25</v>
      </c>
      <c r="V39" s="223"/>
      <c r="W39" s="223">
        <v>10</v>
      </c>
      <c r="X39" s="223"/>
      <c r="Y39" s="223">
        <v>1000</v>
      </c>
      <c r="Z39" s="223"/>
      <c r="AA39" s="257"/>
      <c r="AB39" s="257"/>
      <c r="AC39" s="258"/>
    </row>
    <row r="40" spans="1:29" x14ac:dyDescent="0.3">
      <c r="A40" s="48" t="s">
        <v>26</v>
      </c>
      <c r="B40" s="4"/>
      <c r="C40" s="37"/>
      <c r="D40" s="37"/>
      <c r="E40" s="4"/>
      <c r="F40" s="4"/>
      <c r="G40" s="4"/>
      <c r="H40" s="4"/>
      <c r="I40" s="219" t="s">
        <v>27</v>
      </c>
      <c r="J40" s="219"/>
      <c r="K40" s="219"/>
      <c r="L40" s="209"/>
      <c r="M40" s="210"/>
      <c r="N40" s="211"/>
      <c r="P40" s="48" t="s">
        <v>26</v>
      </c>
      <c r="Q40" s="4"/>
      <c r="R40" s="37"/>
      <c r="S40" s="37"/>
      <c r="T40" s="4"/>
      <c r="U40" s="4"/>
      <c r="V40" s="4"/>
      <c r="W40" s="4"/>
      <c r="X40" s="254" t="s">
        <v>27</v>
      </c>
      <c r="Y40" s="255"/>
      <c r="Z40" s="256"/>
      <c r="AA40" s="257"/>
      <c r="AB40" s="257"/>
      <c r="AC40" s="258"/>
    </row>
    <row r="41" spans="1:29" x14ac:dyDescent="0.3">
      <c r="A41" s="173" t="s">
        <v>212</v>
      </c>
      <c r="B41" s="6"/>
      <c r="C41" s="4"/>
      <c r="D41" s="4"/>
      <c r="E41" s="4"/>
      <c r="F41" s="4"/>
      <c r="G41" s="4"/>
      <c r="H41" s="4"/>
      <c r="I41" s="219" t="s">
        <v>28</v>
      </c>
      <c r="J41" s="219"/>
      <c r="K41" s="7">
        <v>0.18</v>
      </c>
      <c r="L41" s="220"/>
      <c r="M41" s="221"/>
      <c r="N41" s="222"/>
      <c r="P41" s="173" t="s">
        <v>116</v>
      </c>
      <c r="Q41" s="6"/>
      <c r="R41" s="4"/>
      <c r="S41" s="4"/>
      <c r="T41" s="4"/>
      <c r="U41" s="4"/>
      <c r="V41" s="4"/>
      <c r="W41" s="4"/>
      <c r="X41" s="254" t="s">
        <v>28</v>
      </c>
      <c r="Y41" s="256"/>
      <c r="Z41" s="7">
        <v>0.18</v>
      </c>
      <c r="AA41" s="250"/>
      <c r="AB41" s="250"/>
      <c r="AC41" s="251"/>
    </row>
    <row r="42" spans="1:29" x14ac:dyDescent="0.3">
      <c r="A42" s="173" t="s">
        <v>108</v>
      </c>
      <c r="B42" s="6"/>
      <c r="C42" s="4"/>
      <c r="D42" s="4"/>
      <c r="E42" s="4"/>
      <c r="F42" s="4"/>
      <c r="G42" s="4"/>
      <c r="H42" s="4"/>
      <c r="I42" s="280" t="s">
        <v>29</v>
      </c>
      <c r="J42" s="281"/>
      <c r="K42" s="282"/>
      <c r="L42" s="286"/>
      <c r="M42" s="287"/>
      <c r="N42" s="288"/>
      <c r="P42" s="173" t="s">
        <v>115</v>
      </c>
      <c r="Q42" s="6"/>
      <c r="R42" s="4"/>
      <c r="S42" s="4"/>
      <c r="T42" s="4"/>
      <c r="U42" s="4"/>
      <c r="V42" s="4"/>
      <c r="W42" s="4"/>
      <c r="X42" s="280" t="s">
        <v>29</v>
      </c>
      <c r="Y42" s="281"/>
      <c r="Z42" s="282"/>
      <c r="AA42" s="318">
        <v>3800</v>
      </c>
      <c r="AB42" s="319"/>
      <c r="AC42" s="320"/>
    </row>
    <row r="43" spans="1:29" ht="15" thickBot="1" x14ac:dyDescent="0.35">
      <c r="A43" s="174" t="s">
        <v>109</v>
      </c>
      <c r="B43" s="175"/>
      <c r="C43" s="55"/>
      <c r="D43" s="55"/>
      <c r="E43" s="55"/>
      <c r="F43" s="55"/>
      <c r="G43" s="55"/>
      <c r="H43" s="55"/>
      <c r="I43" s="283"/>
      <c r="J43" s="284"/>
      <c r="K43" s="285"/>
      <c r="L43" s="289"/>
      <c r="M43" s="290"/>
      <c r="N43" s="291"/>
      <c r="P43" s="54"/>
      <c r="Q43" s="175"/>
      <c r="R43" s="55"/>
      <c r="S43" s="55"/>
      <c r="T43" s="55"/>
      <c r="U43" s="55"/>
      <c r="V43" s="55"/>
      <c r="W43" s="55"/>
      <c r="X43" s="283"/>
      <c r="Y43" s="284"/>
      <c r="Z43" s="285"/>
      <c r="AA43" s="321"/>
      <c r="AB43" s="322"/>
      <c r="AC43" s="323"/>
    </row>
    <row r="44" spans="1:29" ht="6.75" customHeight="1" x14ac:dyDescent="0.3"/>
    <row r="45" spans="1:29" ht="15" thickBot="1" x14ac:dyDescent="0.35">
      <c r="A45" s="2" t="s">
        <v>38</v>
      </c>
      <c r="B45" s="2" t="s">
        <v>39</v>
      </c>
      <c r="P45" s="2" t="s">
        <v>49</v>
      </c>
      <c r="Q45" s="2" t="s">
        <v>34</v>
      </c>
    </row>
    <row r="46" spans="1:29" ht="15" thickBot="1" x14ac:dyDescent="0.35">
      <c r="A46" s="45"/>
      <c r="B46" s="46"/>
      <c r="C46" s="46"/>
      <c r="D46" s="46"/>
      <c r="E46" s="292" t="s">
        <v>145</v>
      </c>
      <c r="F46" s="293"/>
      <c r="G46" s="293"/>
      <c r="H46" s="293"/>
      <c r="I46" s="293"/>
      <c r="J46" s="293"/>
      <c r="K46" s="294"/>
      <c r="L46" s="46"/>
      <c r="M46" s="46"/>
      <c r="N46" s="47"/>
      <c r="P46" s="45"/>
      <c r="Q46" s="46"/>
      <c r="R46" s="46"/>
      <c r="S46" s="46"/>
      <c r="T46" s="46"/>
      <c r="U46" s="46"/>
      <c r="V46" s="206" t="s">
        <v>30</v>
      </c>
      <c r="W46" s="207"/>
      <c r="X46" s="208"/>
      <c r="Y46" s="46"/>
      <c r="Z46" s="46"/>
      <c r="AA46" s="46"/>
      <c r="AB46" s="46"/>
      <c r="AC46" s="47"/>
    </row>
    <row r="47" spans="1:29" x14ac:dyDescent="0.3">
      <c r="A47" s="48"/>
      <c r="B47" s="4"/>
      <c r="C47" s="4"/>
      <c r="D47" s="4"/>
      <c r="E47" s="4"/>
      <c r="F47" s="4"/>
      <c r="G47" s="4"/>
      <c r="H47" s="4"/>
      <c r="I47" s="4"/>
      <c r="J47" s="4" t="s">
        <v>13</v>
      </c>
      <c r="K47" s="4"/>
      <c r="L47" s="259" t="s">
        <v>14</v>
      </c>
      <c r="M47" s="259"/>
      <c r="N47" s="260"/>
      <c r="P47" s="48"/>
      <c r="Q47" s="4"/>
      <c r="R47" s="4"/>
      <c r="S47" s="4"/>
      <c r="T47" s="4"/>
      <c r="U47" s="4"/>
      <c r="V47" s="4"/>
      <c r="W47" s="4"/>
      <c r="X47" s="4"/>
      <c r="Y47" s="4" t="s">
        <v>13</v>
      </c>
      <c r="Z47" s="4"/>
      <c r="AA47" s="259" t="s">
        <v>14</v>
      </c>
      <c r="AB47" s="259"/>
      <c r="AC47" s="260"/>
    </row>
    <row r="48" spans="1:29" x14ac:dyDescent="0.3">
      <c r="A48" s="48"/>
      <c r="B48" s="4"/>
      <c r="C48" s="4"/>
      <c r="D48" s="4"/>
      <c r="E48" s="4"/>
      <c r="F48" s="4"/>
      <c r="G48" s="4"/>
      <c r="H48" s="4"/>
      <c r="I48" s="4"/>
      <c r="J48" s="4" t="s">
        <v>15</v>
      </c>
      <c r="K48" s="4"/>
      <c r="L48" s="229">
        <v>17</v>
      </c>
      <c r="M48" s="229"/>
      <c r="N48" s="230"/>
      <c r="P48" s="48"/>
      <c r="Q48" s="4"/>
      <c r="R48" s="4"/>
      <c r="S48" s="4"/>
      <c r="T48" s="4"/>
      <c r="U48" s="4"/>
      <c r="V48" s="4"/>
      <c r="W48" s="4"/>
      <c r="X48" s="4"/>
      <c r="Y48" s="4" t="s">
        <v>15</v>
      </c>
      <c r="Z48" s="4"/>
      <c r="AA48" s="229">
        <v>45680</v>
      </c>
      <c r="AB48" s="229"/>
      <c r="AC48" s="230"/>
    </row>
    <row r="49" spans="1:29" x14ac:dyDescent="0.3">
      <c r="A49" s="48"/>
      <c r="B49" s="4"/>
      <c r="C49" s="4"/>
      <c r="D49" s="4"/>
      <c r="E49" s="4"/>
      <c r="F49" s="4"/>
      <c r="G49" s="4"/>
      <c r="H49" s="4"/>
      <c r="I49" s="9"/>
      <c r="J49" s="5" t="s">
        <v>50</v>
      </c>
      <c r="K49" s="4"/>
      <c r="L49" s="227">
        <v>43536</v>
      </c>
      <c r="M49" s="227"/>
      <c r="N49" s="228"/>
      <c r="P49" s="48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71"/>
    </row>
    <row r="50" spans="1:29" x14ac:dyDescent="0.3">
      <c r="A50" s="48"/>
      <c r="B50" s="4"/>
      <c r="C50" s="4"/>
      <c r="D50" s="4"/>
      <c r="E50" s="4"/>
      <c r="F50" s="4"/>
      <c r="G50" s="4"/>
      <c r="H50" s="4"/>
      <c r="I50" s="5"/>
      <c r="J50" s="4"/>
      <c r="K50" s="4"/>
      <c r="L50" s="227"/>
      <c r="M50" s="227"/>
      <c r="N50" s="228"/>
      <c r="P50" s="48"/>
      <c r="Q50" s="4"/>
      <c r="R50" s="4"/>
      <c r="S50" s="4"/>
      <c r="T50" s="4"/>
      <c r="U50" s="4"/>
      <c r="V50" s="4"/>
      <c r="W50" s="4"/>
      <c r="X50" s="4"/>
      <c r="Y50" s="4" t="s">
        <v>16</v>
      </c>
      <c r="Z50" s="4"/>
      <c r="AA50" s="229">
        <v>47865</v>
      </c>
      <c r="AB50" s="229"/>
      <c r="AC50" s="230"/>
    </row>
    <row r="51" spans="1:29" x14ac:dyDescent="0.3">
      <c r="A51" s="48"/>
      <c r="B51" s="4"/>
      <c r="C51" s="4"/>
      <c r="D51" s="4"/>
      <c r="E51" s="4"/>
      <c r="F51" s="4"/>
      <c r="G51" s="4"/>
      <c r="H51" s="4"/>
      <c r="I51" s="5"/>
      <c r="J51" s="4"/>
      <c r="K51" s="4"/>
      <c r="L51" s="168"/>
      <c r="M51" s="168"/>
      <c r="N51" s="169"/>
      <c r="P51" s="48"/>
      <c r="Q51" s="4"/>
      <c r="R51" s="4"/>
      <c r="S51" s="4"/>
      <c r="T51" s="4"/>
      <c r="U51" s="4"/>
      <c r="V51" s="4"/>
      <c r="W51" s="4"/>
      <c r="X51" s="5" t="s">
        <v>17</v>
      </c>
      <c r="Y51" s="4"/>
      <c r="Z51" s="4"/>
      <c r="AA51" s="227">
        <v>43537</v>
      </c>
      <c r="AB51" s="227"/>
      <c r="AC51" s="228"/>
    </row>
    <row r="52" spans="1:29" x14ac:dyDescent="0.3">
      <c r="A52" s="295" t="s">
        <v>44</v>
      </c>
      <c r="B52" s="296"/>
      <c r="C52" s="297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169"/>
      <c r="P52" s="48"/>
      <c r="Q52" s="4"/>
      <c r="R52" s="4"/>
      <c r="S52" s="4"/>
      <c r="T52" s="4"/>
      <c r="U52" s="4"/>
      <c r="V52" s="4"/>
      <c r="W52" s="4"/>
      <c r="X52" s="5" t="s">
        <v>18</v>
      </c>
      <c r="Y52" s="4"/>
      <c r="Z52" s="4"/>
      <c r="AA52" s="227">
        <f>AA51</f>
        <v>43537</v>
      </c>
      <c r="AB52" s="227"/>
      <c r="AC52" s="228"/>
    </row>
    <row r="53" spans="1:29" ht="15" thickBot="1" x14ac:dyDescent="0.35">
      <c r="A53" s="234" t="s">
        <v>45</v>
      </c>
      <c r="B53" s="235"/>
      <c r="C53" s="236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169"/>
      <c r="P53" s="172" t="s">
        <v>19</v>
      </c>
      <c r="Q53" s="223" t="s">
        <v>20</v>
      </c>
      <c r="R53" s="223"/>
      <c r="S53" s="223"/>
      <c r="T53" s="223"/>
      <c r="U53" s="223" t="s">
        <v>21</v>
      </c>
      <c r="V53" s="223"/>
      <c r="W53" s="223" t="s">
        <v>22</v>
      </c>
      <c r="X53" s="223"/>
      <c r="Y53" s="223" t="s">
        <v>23</v>
      </c>
      <c r="Z53" s="223"/>
      <c r="AA53" s="223" t="s">
        <v>24</v>
      </c>
      <c r="AB53" s="223"/>
      <c r="AC53" s="270"/>
    </row>
    <row r="54" spans="1:29" ht="15" thickTop="1" x14ac:dyDescent="0.3">
      <c r="A54" s="231" t="s">
        <v>46</v>
      </c>
      <c r="B54" s="232"/>
      <c r="C54" s="233"/>
      <c r="D54" s="299">
        <v>0</v>
      </c>
      <c r="E54" s="299"/>
      <c r="F54" s="299"/>
      <c r="G54" s="299"/>
      <c r="H54" s="299"/>
      <c r="I54" s="299"/>
      <c r="J54" s="299"/>
      <c r="K54" s="299"/>
      <c r="L54" s="299"/>
      <c r="M54" s="299"/>
      <c r="N54" s="169"/>
      <c r="P54" s="172">
        <v>1</v>
      </c>
      <c r="Q54" s="224" t="s">
        <v>31</v>
      </c>
      <c r="R54" s="225"/>
      <c r="S54" s="225"/>
      <c r="T54" s="226"/>
      <c r="U54" s="223" t="s">
        <v>25</v>
      </c>
      <c r="V54" s="223"/>
      <c r="W54" s="223">
        <v>10</v>
      </c>
      <c r="X54" s="223"/>
      <c r="Y54" s="223">
        <v>700</v>
      </c>
      <c r="Z54" s="223"/>
      <c r="AA54" s="257">
        <f>W54*Y54</f>
        <v>7000</v>
      </c>
      <c r="AB54" s="257"/>
      <c r="AC54" s="258"/>
    </row>
    <row r="55" spans="1:29" x14ac:dyDescent="0.3">
      <c r="A55" s="179" t="s">
        <v>47</v>
      </c>
      <c r="B55" s="4" t="s">
        <v>48</v>
      </c>
      <c r="C55" s="4"/>
      <c r="D55" s="4"/>
      <c r="E55" s="4"/>
      <c r="F55" s="4"/>
      <c r="G55" s="4"/>
      <c r="H55" s="4"/>
      <c r="I55" s="5"/>
      <c r="J55" s="4"/>
      <c r="K55" s="4"/>
      <c r="L55" s="168"/>
      <c r="M55" s="168"/>
      <c r="N55" s="169"/>
      <c r="P55" s="48" t="s">
        <v>26</v>
      </c>
      <c r="Q55" s="4"/>
      <c r="R55" s="302"/>
      <c r="S55" s="302"/>
      <c r="T55" s="4"/>
      <c r="U55" s="4"/>
      <c r="V55" s="4"/>
      <c r="W55" s="4"/>
      <c r="X55" s="254" t="s">
        <v>27</v>
      </c>
      <c r="Y55" s="255"/>
      <c r="Z55" s="256"/>
      <c r="AA55" s="257"/>
      <c r="AB55" s="257"/>
      <c r="AC55" s="258"/>
    </row>
    <row r="56" spans="1:29" x14ac:dyDescent="0.3">
      <c r="A56" s="173" t="s">
        <v>147</v>
      </c>
      <c r="B56" s="4"/>
      <c r="C56" s="4"/>
      <c r="D56" s="4"/>
      <c r="E56" s="4"/>
      <c r="F56" s="4"/>
      <c r="G56" s="4"/>
      <c r="H56" s="4"/>
      <c r="I56" s="5"/>
      <c r="J56" s="4"/>
      <c r="K56" s="5"/>
      <c r="L56" s="22"/>
      <c r="M56" s="168"/>
      <c r="N56" s="169"/>
      <c r="P56" s="173" t="s">
        <v>117</v>
      </c>
      <c r="Q56" s="6"/>
      <c r="R56" s="4"/>
      <c r="S56" s="4"/>
      <c r="T56" s="4"/>
      <c r="U56" s="4"/>
      <c r="V56" s="4"/>
      <c r="W56" s="4"/>
      <c r="X56" s="254" t="s">
        <v>28</v>
      </c>
      <c r="Y56" s="256"/>
      <c r="Z56" s="7">
        <v>0.18</v>
      </c>
      <c r="AA56" s="250"/>
      <c r="AB56" s="250"/>
      <c r="AC56" s="251"/>
    </row>
    <row r="57" spans="1:29" ht="15" thickBot="1" x14ac:dyDescent="0.35">
      <c r="A57" s="174" t="s">
        <v>146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80"/>
      <c r="P57" s="174" t="s">
        <v>80</v>
      </c>
      <c r="Q57" s="175"/>
      <c r="R57" s="55"/>
      <c r="S57" s="55"/>
      <c r="T57" s="55"/>
      <c r="U57" s="55"/>
      <c r="V57" s="55"/>
      <c r="W57" s="55"/>
      <c r="X57" s="216" t="s">
        <v>29</v>
      </c>
      <c r="Y57" s="217"/>
      <c r="Z57" s="218"/>
      <c r="AA57" s="176"/>
      <c r="AB57" s="177"/>
      <c r="AC57" s="178"/>
    </row>
    <row r="58" spans="1:29" ht="9" customHeight="1" x14ac:dyDescent="0.3"/>
    <row r="59" spans="1:29" x14ac:dyDescent="0.3">
      <c r="A59" s="2" t="s">
        <v>51</v>
      </c>
      <c r="B59" t="s">
        <v>206</v>
      </c>
    </row>
    <row r="60" spans="1:29" x14ac:dyDescent="0.3">
      <c r="A60" s="23" t="s">
        <v>62</v>
      </c>
    </row>
    <row r="61" spans="1:29" ht="6" customHeight="1" x14ac:dyDescent="0.3"/>
    <row r="62" spans="1:29" ht="15" thickBot="1" x14ac:dyDescent="0.35">
      <c r="A62" s="2" t="s">
        <v>55</v>
      </c>
      <c r="B62" s="2" t="s">
        <v>52</v>
      </c>
      <c r="P62" s="2" t="s">
        <v>57</v>
      </c>
      <c r="Q62" s="2" t="s">
        <v>56</v>
      </c>
    </row>
    <row r="63" spans="1:29" ht="15" thickBot="1" x14ac:dyDescent="0.35">
      <c r="A63" s="45"/>
      <c r="B63" s="46"/>
      <c r="C63" s="46"/>
      <c r="D63" s="46"/>
      <c r="E63" s="46"/>
      <c r="F63" s="46"/>
      <c r="G63" s="212" t="s">
        <v>53</v>
      </c>
      <c r="H63" s="213"/>
      <c r="I63" s="214"/>
      <c r="J63" s="46"/>
      <c r="K63" s="46"/>
      <c r="L63" s="46"/>
      <c r="M63" s="46"/>
      <c r="N63" s="47"/>
      <c r="P63" s="45"/>
      <c r="Q63" s="46"/>
      <c r="R63" s="46"/>
      <c r="S63" s="46"/>
      <c r="T63" s="46"/>
      <c r="U63" s="46"/>
      <c r="V63" s="212" t="s">
        <v>53</v>
      </c>
      <c r="W63" s="213"/>
      <c r="X63" s="214"/>
      <c r="Y63" s="46"/>
      <c r="Z63" s="46"/>
      <c r="AA63" s="46"/>
      <c r="AB63" s="46"/>
      <c r="AC63" s="47"/>
    </row>
    <row r="64" spans="1:29" x14ac:dyDescent="0.3">
      <c r="A64" s="48"/>
      <c r="B64" s="4"/>
      <c r="C64" s="4"/>
      <c r="D64" s="4"/>
      <c r="E64" s="4"/>
      <c r="F64" s="4"/>
      <c r="G64" s="4"/>
      <c r="H64" s="4"/>
      <c r="I64" s="4"/>
      <c r="J64" s="4" t="s">
        <v>13</v>
      </c>
      <c r="K64" s="4"/>
      <c r="L64" s="259" t="s">
        <v>14</v>
      </c>
      <c r="M64" s="259"/>
      <c r="N64" s="260"/>
      <c r="P64" s="48"/>
      <c r="Q64" s="4"/>
      <c r="R64" s="4"/>
      <c r="S64" s="4"/>
      <c r="T64" s="4"/>
      <c r="U64" s="4"/>
      <c r="V64" s="4"/>
      <c r="W64" s="4"/>
      <c r="X64" s="4"/>
      <c r="Y64" s="4" t="s">
        <v>13</v>
      </c>
      <c r="Z64" s="4"/>
      <c r="AA64" s="259" t="s">
        <v>14</v>
      </c>
      <c r="AB64" s="259"/>
      <c r="AC64" s="260"/>
    </row>
    <row r="65" spans="1:29" x14ac:dyDescent="0.3">
      <c r="A65" s="48"/>
      <c r="B65" s="4"/>
      <c r="C65" s="4"/>
      <c r="D65" s="4"/>
      <c r="E65" s="4"/>
      <c r="F65" s="4"/>
      <c r="G65" s="4"/>
      <c r="H65" s="4"/>
      <c r="I65" s="4"/>
      <c r="J65" s="4" t="s">
        <v>15</v>
      </c>
      <c r="K65" s="4"/>
      <c r="L65" s="229">
        <v>17</v>
      </c>
      <c r="M65" s="229"/>
      <c r="N65" s="230"/>
      <c r="P65" s="48"/>
      <c r="Q65" s="4"/>
      <c r="R65" s="4"/>
      <c r="S65" s="4"/>
      <c r="T65" s="4"/>
      <c r="U65" s="4"/>
      <c r="V65" s="4"/>
      <c r="W65" s="4"/>
      <c r="X65" s="4"/>
      <c r="Y65" s="4" t="s">
        <v>15</v>
      </c>
      <c r="Z65" s="4"/>
      <c r="AA65" s="229">
        <v>17</v>
      </c>
      <c r="AB65" s="229"/>
      <c r="AC65" s="230"/>
    </row>
    <row r="66" spans="1:29" x14ac:dyDescent="0.3">
      <c r="A66" s="48"/>
      <c r="B66" s="4"/>
      <c r="C66" s="4"/>
      <c r="D66" s="4"/>
      <c r="E66" s="4"/>
      <c r="F66" s="4"/>
      <c r="G66" s="4"/>
      <c r="H66" s="4"/>
      <c r="I66" s="9"/>
      <c r="J66" s="5" t="s">
        <v>50</v>
      </c>
      <c r="K66" s="4"/>
      <c r="L66" s="227">
        <v>43538</v>
      </c>
      <c r="M66" s="227"/>
      <c r="N66" s="228"/>
      <c r="P66" s="48"/>
      <c r="Q66" s="4"/>
      <c r="R66" s="4"/>
      <c r="S66" s="4"/>
      <c r="T66" s="4"/>
      <c r="U66" s="4"/>
      <c r="V66" s="4"/>
      <c r="W66" s="4"/>
      <c r="X66" s="9"/>
      <c r="Y66" s="5" t="s">
        <v>50</v>
      </c>
      <c r="Z66" s="4"/>
      <c r="AA66" s="227">
        <v>43539</v>
      </c>
      <c r="AB66" s="227"/>
      <c r="AC66" s="228"/>
    </row>
    <row r="67" spans="1:29" x14ac:dyDescent="0.3">
      <c r="A67" s="48"/>
      <c r="B67" s="4"/>
      <c r="C67" s="4"/>
      <c r="D67" s="4"/>
      <c r="E67" s="4"/>
      <c r="F67" s="4"/>
      <c r="G67" s="4"/>
      <c r="H67" s="4"/>
      <c r="I67" s="5"/>
      <c r="J67" s="4"/>
      <c r="K67" s="4"/>
      <c r="L67" s="227"/>
      <c r="M67" s="227"/>
      <c r="N67" s="228"/>
      <c r="P67" s="48"/>
      <c r="Q67" s="4"/>
      <c r="R67" s="4"/>
      <c r="S67" s="4"/>
      <c r="T67" s="4"/>
      <c r="U67" s="4"/>
      <c r="V67" s="4"/>
      <c r="W67" s="4"/>
      <c r="X67" s="5"/>
      <c r="Y67" s="4"/>
      <c r="Z67" s="4"/>
      <c r="AA67" s="227"/>
      <c r="AB67" s="227"/>
      <c r="AC67" s="228"/>
    </row>
    <row r="68" spans="1:29" x14ac:dyDescent="0.3">
      <c r="A68" s="48"/>
      <c r="B68" s="4"/>
      <c r="C68" s="4"/>
      <c r="D68" s="4"/>
      <c r="E68" s="4"/>
      <c r="F68" s="4"/>
      <c r="G68" s="4"/>
      <c r="H68" s="4"/>
      <c r="I68" s="5"/>
      <c r="J68" s="4"/>
      <c r="K68" s="4"/>
      <c r="L68" s="181"/>
      <c r="M68" s="181"/>
      <c r="N68" s="182"/>
      <c r="P68" s="48"/>
      <c r="Q68" s="4"/>
      <c r="R68" s="4"/>
      <c r="S68" s="4"/>
      <c r="T68" s="4"/>
      <c r="U68" s="4"/>
      <c r="V68" s="4"/>
      <c r="W68" s="4"/>
      <c r="X68" s="5"/>
      <c r="Y68" s="4"/>
      <c r="Z68" s="4"/>
      <c r="AA68" s="181"/>
      <c r="AB68" s="181"/>
      <c r="AC68" s="182"/>
    </row>
    <row r="69" spans="1:29" x14ac:dyDescent="0.3">
      <c r="A69" s="295" t="s">
        <v>44</v>
      </c>
      <c r="B69" s="296"/>
      <c r="C69" s="297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182"/>
      <c r="P69" s="300" t="s">
        <v>44</v>
      </c>
      <c r="Q69" s="301"/>
      <c r="R69" s="301"/>
      <c r="S69" s="301"/>
      <c r="T69" s="276"/>
      <c r="U69" s="199"/>
      <c r="V69" s="199"/>
      <c r="W69" s="199"/>
      <c r="X69" s="199"/>
      <c r="Y69" s="199"/>
      <c r="Z69" s="199"/>
      <c r="AA69" s="199"/>
      <c r="AB69" s="200"/>
      <c r="AC69" s="182"/>
    </row>
    <row r="70" spans="1:29" x14ac:dyDescent="0.3">
      <c r="A70" s="300" t="s">
        <v>54</v>
      </c>
      <c r="B70" s="301"/>
      <c r="C70" s="301"/>
      <c r="D70" s="298" t="s">
        <v>89</v>
      </c>
      <c r="E70" s="298"/>
      <c r="F70" s="298"/>
      <c r="G70" s="298"/>
      <c r="H70" s="298"/>
      <c r="I70" s="298"/>
      <c r="J70" s="298"/>
      <c r="K70" s="298"/>
      <c r="L70" s="298"/>
      <c r="M70" s="298"/>
      <c r="N70" s="182"/>
      <c r="O70" s="9"/>
      <c r="P70" s="300" t="s">
        <v>54</v>
      </c>
      <c r="Q70" s="301"/>
      <c r="R70" s="301"/>
      <c r="S70" s="301"/>
      <c r="T70" s="276" t="s">
        <v>92</v>
      </c>
      <c r="U70" s="199"/>
      <c r="V70" s="199"/>
      <c r="W70" s="199"/>
      <c r="X70" s="199"/>
      <c r="Y70" s="199"/>
      <c r="Z70" s="199"/>
      <c r="AA70" s="199"/>
      <c r="AB70" s="200"/>
      <c r="AC70" s="182"/>
    </row>
    <row r="71" spans="1:29" x14ac:dyDescent="0.3">
      <c r="A71" s="183" t="s">
        <v>118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184"/>
      <c r="P71" s="185" t="s">
        <v>90</v>
      </c>
      <c r="Q71" s="40"/>
      <c r="R71" s="4"/>
      <c r="S71" s="4"/>
      <c r="T71" s="4"/>
      <c r="U71" s="4"/>
      <c r="V71" s="4"/>
      <c r="W71" s="4"/>
      <c r="X71" s="5"/>
      <c r="Y71" s="4"/>
      <c r="Z71" s="4"/>
      <c r="AA71" s="181"/>
      <c r="AB71" s="181"/>
      <c r="AC71" s="182"/>
    </row>
    <row r="72" spans="1:29" ht="15" thickBot="1" x14ac:dyDescent="0.35">
      <c r="A72" s="174" t="s">
        <v>88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180"/>
      <c r="P72" s="174" t="s">
        <v>91</v>
      </c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180"/>
    </row>
    <row r="73" spans="1:29" ht="5.25" customHeight="1" x14ac:dyDescent="0.3"/>
    <row r="74" spans="1:29" s="2" customFormat="1" ht="15" thickBot="1" x14ac:dyDescent="0.35">
      <c r="A74" s="2" t="s">
        <v>58</v>
      </c>
      <c r="B74" s="2" t="s">
        <v>36</v>
      </c>
      <c r="D74" s="24"/>
      <c r="F74" s="3"/>
      <c r="P74" s="2" t="s">
        <v>60</v>
      </c>
      <c r="Q74" s="2" t="s">
        <v>34</v>
      </c>
    </row>
    <row r="75" spans="1:29" ht="15" thickBot="1" x14ac:dyDescent="0.35">
      <c r="A75" s="45"/>
      <c r="B75" s="46"/>
      <c r="C75" s="46"/>
      <c r="D75" s="46"/>
      <c r="E75" s="46"/>
      <c r="F75" s="46"/>
      <c r="G75" s="206" t="s">
        <v>30</v>
      </c>
      <c r="H75" s="207"/>
      <c r="I75" s="208"/>
      <c r="J75" s="46"/>
      <c r="K75" s="46"/>
      <c r="L75" s="46"/>
      <c r="M75" s="46"/>
      <c r="N75" s="47"/>
      <c r="P75" s="45"/>
      <c r="Q75" s="46"/>
      <c r="R75" s="46"/>
      <c r="S75" s="46"/>
      <c r="T75" s="46"/>
      <c r="U75" s="46"/>
      <c r="V75" s="206" t="s">
        <v>30</v>
      </c>
      <c r="W75" s="207"/>
      <c r="X75" s="208"/>
      <c r="Y75" s="46"/>
      <c r="Z75" s="46"/>
      <c r="AA75" s="46"/>
      <c r="AB75" s="46"/>
      <c r="AC75" s="47"/>
    </row>
    <row r="76" spans="1:29" x14ac:dyDescent="0.3">
      <c r="A76" s="48"/>
      <c r="B76" s="4"/>
      <c r="C76" s="4"/>
      <c r="D76" s="4"/>
      <c r="E76" s="4"/>
      <c r="F76" s="4"/>
      <c r="G76" s="4"/>
      <c r="H76" s="4"/>
      <c r="I76" s="4"/>
      <c r="J76" s="4" t="s">
        <v>13</v>
      </c>
      <c r="K76" s="4"/>
      <c r="L76" s="259" t="s">
        <v>14</v>
      </c>
      <c r="M76" s="259"/>
      <c r="N76" s="260"/>
      <c r="P76" s="48"/>
      <c r="Q76" s="4"/>
      <c r="R76" s="4"/>
      <c r="S76" s="4"/>
      <c r="T76" s="4"/>
      <c r="U76" s="4"/>
      <c r="V76" s="4"/>
      <c r="W76" s="4"/>
      <c r="X76" s="4"/>
      <c r="Y76" s="4" t="s">
        <v>13</v>
      </c>
      <c r="Z76" s="4"/>
      <c r="AA76" s="259" t="s">
        <v>14</v>
      </c>
      <c r="AB76" s="259"/>
      <c r="AC76" s="260"/>
    </row>
    <row r="77" spans="1:29" x14ac:dyDescent="0.3">
      <c r="A77" s="48"/>
      <c r="B77" s="4"/>
      <c r="C77" s="4"/>
      <c r="D77" s="4"/>
      <c r="E77" s="4"/>
      <c r="F77" s="4"/>
      <c r="G77" s="4"/>
      <c r="H77" s="4"/>
      <c r="I77" s="4"/>
      <c r="J77" s="4" t="s">
        <v>15</v>
      </c>
      <c r="K77" s="4"/>
      <c r="L77" s="229">
        <v>45680</v>
      </c>
      <c r="M77" s="229"/>
      <c r="N77" s="230"/>
      <c r="P77" s="48"/>
      <c r="Q77" s="4"/>
      <c r="R77" s="4"/>
      <c r="S77" s="4"/>
      <c r="T77" s="4"/>
      <c r="U77" s="4"/>
      <c r="V77" s="4"/>
      <c r="W77" s="4"/>
      <c r="X77" s="4"/>
      <c r="Y77" s="4" t="s">
        <v>15</v>
      </c>
      <c r="Z77" s="4"/>
      <c r="AA77" s="229">
        <v>45680</v>
      </c>
      <c r="AB77" s="229"/>
      <c r="AC77" s="230"/>
    </row>
    <row r="78" spans="1:29" x14ac:dyDescent="0.3">
      <c r="A78" s="48"/>
      <c r="B78" s="4"/>
      <c r="C78" s="4"/>
      <c r="D78" s="4"/>
      <c r="E78" s="4"/>
      <c r="F78" s="4"/>
      <c r="G78" s="4"/>
      <c r="H78" s="4"/>
      <c r="I78" s="4"/>
      <c r="J78" s="4" t="s">
        <v>16</v>
      </c>
      <c r="K78" s="4"/>
      <c r="L78" s="229">
        <v>47865</v>
      </c>
      <c r="M78" s="229"/>
      <c r="N78" s="230"/>
      <c r="P78" s="48"/>
      <c r="Q78" s="4"/>
      <c r="R78" s="4"/>
      <c r="S78" s="4"/>
      <c r="T78" s="4"/>
      <c r="U78" s="4"/>
      <c r="V78" s="4"/>
      <c r="W78" s="4"/>
      <c r="X78" s="4"/>
      <c r="Y78" s="4" t="s">
        <v>16</v>
      </c>
      <c r="Z78" s="4"/>
      <c r="AA78" s="229">
        <v>47865</v>
      </c>
      <c r="AB78" s="229"/>
      <c r="AC78" s="230"/>
    </row>
    <row r="79" spans="1:29" x14ac:dyDescent="0.3">
      <c r="A79" s="48"/>
      <c r="B79" s="4"/>
      <c r="C79" s="4"/>
      <c r="D79" s="4"/>
      <c r="E79" s="4"/>
      <c r="F79" s="4"/>
      <c r="G79" s="4"/>
      <c r="H79" s="4"/>
      <c r="I79" s="5" t="s">
        <v>17</v>
      </c>
      <c r="J79" s="4"/>
      <c r="K79" s="4"/>
      <c r="L79" s="227">
        <v>43541</v>
      </c>
      <c r="M79" s="227"/>
      <c r="N79" s="228"/>
      <c r="P79" s="48"/>
      <c r="Q79" s="4"/>
      <c r="R79" s="4"/>
      <c r="S79" s="4"/>
      <c r="T79" s="4"/>
      <c r="U79" s="4"/>
      <c r="V79" s="4"/>
      <c r="W79" s="4"/>
      <c r="X79" s="5" t="s">
        <v>17</v>
      </c>
      <c r="Y79" s="4"/>
      <c r="Z79" s="4"/>
      <c r="AA79" s="227">
        <v>43542</v>
      </c>
      <c r="AB79" s="227"/>
      <c r="AC79" s="228"/>
    </row>
    <row r="80" spans="1:29" x14ac:dyDescent="0.3">
      <c r="A80" s="48"/>
      <c r="B80" s="4"/>
      <c r="C80" s="4"/>
      <c r="D80" s="4"/>
      <c r="E80" s="4"/>
      <c r="F80" s="4"/>
      <c r="G80" s="4"/>
      <c r="H80" s="4"/>
      <c r="I80" s="5" t="s">
        <v>18</v>
      </c>
      <c r="J80" s="4"/>
      <c r="K80" s="4"/>
      <c r="L80" s="227">
        <f>L79</f>
        <v>43541</v>
      </c>
      <c r="M80" s="227"/>
      <c r="N80" s="228"/>
      <c r="P80" s="48"/>
      <c r="Q80" s="4"/>
      <c r="R80" s="4"/>
      <c r="S80" s="4"/>
      <c r="T80" s="4"/>
      <c r="U80" s="4"/>
      <c r="V80" s="4"/>
      <c r="W80" s="4"/>
      <c r="X80" s="5" t="s">
        <v>18</v>
      </c>
      <c r="Y80" s="4"/>
      <c r="Z80" s="4"/>
      <c r="AA80" s="227">
        <f>AA79</f>
        <v>43542</v>
      </c>
      <c r="AB80" s="227"/>
      <c r="AC80" s="228"/>
    </row>
    <row r="81" spans="1:29" x14ac:dyDescent="0.3">
      <c r="A81" s="172" t="s">
        <v>19</v>
      </c>
      <c r="B81" s="223" t="s">
        <v>20</v>
      </c>
      <c r="C81" s="223"/>
      <c r="D81" s="223"/>
      <c r="E81" s="223"/>
      <c r="F81" s="223" t="s">
        <v>21</v>
      </c>
      <c r="G81" s="223"/>
      <c r="H81" s="223" t="s">
        <v>22</v>
      </c>
      <c r="I81" s="223"/>
      <c r="J81" s="223" t="s">
        <v>23</v>
      </c>
      <c r="K81" s="223"/>
      <c r="L81" s="223" t="s">
        <v>24</v>
      </c>
      <c r="M81" s="223"/>
      <c r="N81" s="270"/>
      <c r="P81" s="172" t="s">
        <v>19</v>
      </c>
      <c r="Q81" s="223" t="s">
        <v>20</v>
      </c>
      <c r="R81" s="223"/>
      <c r="S81" s="223"/>
      <c r="T81" s="223"/>
      <c r="U81" s="223" t="s">
        <v>21</v>
      </c>
      <c r="V81" s="223"/>
      <c r="W81" s="223" t="s">
        <v>22</v>
      </c>
      <c r="X81" s="223"/>
      <c r="Y81" s="223" t="s">
        <v>23</v>
      </c>
      <c r="Z81" s="223"/>
      <c r="AA81" s="223" t="s">
        <v>24</v>
      </c>
      <c r="AB81" s="223"/>
      <c r="AC81" s="270"/>
    </row>
    <row r="82" spans="1:29" x14ac:dyDescent="0.3">
      <c r="A82" s="172">
        <v>1</v>
      </c>
      <c r="B82" s="224" t="s">
        <v>31</v>
      </c>
      <c r="C82" s="225"/>
      <c r="D82" s="225"/>
      <c r="E82" s="226"/>
      <c r="F82" s="223" t="s">
        <v>25</v>
      </c>
      <c r="G82" s="223"/>
      <c r="H82" s="223">
        <v>30</v>
      </c>
      <c r="I82" s="223"/>
      <c r="J82" s="223">
        <v>1500</v>
      </c>
      <c r="K82" s="223"/>
      <c r="L82" s="257">
        <f>H82*J82</f>
        <v>45000</v>
      </c>
      <c r="M82" s="257"/>
      <c r="N82" s="258"/>
      <c r="P82" s="172">
        <v>1</v>
      </c>
      <c r="Q82" s="224" t="s">
        <v>31</v>
      </c>
      <c r="R82" s="225"/>
      <c r="S82" s="225"/>
      <c r="T82" s="226"/>
      <c r="U82" s="223" t="s">
        <v>25</v>
      </c>
      <c r="V82" s="223"/>
      <c r="W82" s="223">
        <v>15</v>
      </c>
      <c r="X82" s="223"/>
      <c r="Y82" s="223">
        <v>1000</v>
      </c>
      <c r="Z82" s="223"/>
      <c r="AA82" s="257"/>
      <c r="AB82" s="257"/>
      <c r="AC82" s="258"/>
    </row>
    <row r="83" spans="1:29" x14ac:dyDescent="0.3">
      <c r="A83" s="48" t="s">
        <v>26</v>
      </c>
      <c r="B83" s="4"/>
      <c r="C83" s="37"/>
      <c r="D83" s="37"/>
      <c r="E83" s="4"/>
      <c r="F83" s="4"/>
      <c r="G83" s="4"/>
      <c r="H83" s="4"/>
      <c r="I83" s="254" t="s">
        <v>27</v>
      </c>
      <c r="J83" s="255"/>
      <c r="K83" s="256"/>
      <c r="L83" s="257"/>
      <c r="M83" s="257"/>
      <c r="N83" s="258"/>
      <c r="P83" s="48" t="s">
        <v>26</v>
      </c>
      <c r="Q83" s="4"/>
      <c r="R83" s="37"/>
      <c r="S83" s="37"/>
      <c r="T83" s="4"/>
      <c r="U83" s="4"/>
      <c r="V83" s="4"/>
      <c r="W83" s="4"/>
      <c r="X83" s="254" t="s">
        <v>27</v>
      </c>
      <c r="Y83" s="255"/>
      <c r="Z83" s="256"/>
      <c r="AA83" s="257"/>
      <c r="AB83" s="257"/>
      <c r="AC83" s="258"/>
    </row>
    <row r="84" spans="1:29" x14ac:dyDescent="0.3">
      <c r="A84" s="173" t="s">
        <v>93</v>
      </c>
      <c r="B84" s="6"/>
      <c r="C84" s="4"/>
      <c r="D84" s="4"/>
      <c r="E84" s="4"/>
      <c r="F84" s="4"/>
      <c r="G84" s="4"/>
      <c r="H84" s="4"/>
      <c r="I84" s="254" t="s">
        <v>28</v>
      </c>
      <c r="J84" s="256"/>
      <c r="K84" s="7">
        <v>0.18</v>
      </c>
      <c r="L84" s="250"/>
      <c r="M84" s="250"/>
      <c r="N84" s="251"/>
      <c r="P84" s="173" t="s">
        <v>95</v>
      </c>
      <c r="Q84" s="6"/>
      <c r="R84" s="4"/>
      <c r="S84" s="4"/>
      <c r="T84" s="4"/>
      <c r="U84" s="4"/>
      <c r="V84" s="4"/>
      <c r="W84" s="4"/>
      <c r="X84" s="254" t="s">
        <v>28</v>
      </c>
      <c r="Y84" s="256"/>
      <c r="Z84" s="7">
        <v>0.18</v>
      </c>
      <c r="AA84" s="250"/>
      <c r="AB84" s="250"/>
      <c r="AC84" s="251"/>
    </row>
    <row r="85" spans="1:29" x14ac:dyDescent="0.3">
      <c r="A85" s="173" t="s">
        <v>59</v>
      </c>
      <c r="B85" s="6"/>
      <c r="C85" s="4"/>
      <c r="D85" s="4"/>
      <c r="E85" s="4"/>
      <c r="F85" s="4"/>
      <c r="G85" s="4"/>
      <c r="H85" s="4"/>
      <c r="I85" s="280" t="s">
        <v>29</v>
      </c>
      <c r="J85" s="281"/>
      <c r="K85" s="282"/>
      <c r="L85" s="312"/>
      <c r="M85" s="313"/>
      <c r="N85" s="314"/>
      <c r="P85" s="173" t="s">
        <v>96</v>
      </c>
      <c r="Q85" s="6"/>
      <c r="R85" s="4"/>
      <c r="S85" s="4"/>
      <c r="T85" s="4"/>
      <c r="U85" s="4"/>
      <c r="V85" s="4"/>
      <c r="W85" s="4"/>
      <c r="X85" s="280" t="s">
        <v>29</v>
      </c>
      <c r="Y85" s="281"/>
      <c r="Z85" s="282"/>
      <c r="AA85" s="312">
        <v>17700</v>
      </c>
      <c r="AB85" s="313"/>
      <c r="AC85" s="314"/>
    </row>
    <row r="86" spans="1:29" ht="15" thickBot="1" x14ac:dyDescent="0.35">
      <c r="A86" s="174" t="s">
        <v>94</v>
      </c>
      <c r="B86" s="73"/>
      <c r="C86" s="55"/>
      <c r="D86" s="55"/>
      <c r="E86" s="55"/>
      <c r="F86" s="55"/>
      <c r="G86" s="55"/>
      <c r="H86" s="55"/>
      <c r="I86" s="283"/>
      <c r="J86" s="284"/>
      <c r="K86" s="285"/>
      <c r="L86" s="315"/>
      <c r="M86" s="316"/>
      <c r="N86" s="317"/>
      <c r="P86" s="174"/>
      <c r="Q86" s="175"/>
      <c r="R86" s="55"/>
      <c r="S86" s="55"/>
      <c r="T86" s="55"/>
      <c r="U86" s="55"/>
      <c r="V86" s="55"/>
      <c r="W86" s="55"/>
      <c r="X86" s="283"/>
      <c r="Y86" s="284"/>
      <c r="Z86" s="285"/>
      <c r="AA86" s="315"/>
      <c r="AB86" s="316"/>
      <c r="AC86" s="317"/>
    </row>
    <row r="87" spans="1:29" ht="6" customHeight="1" x14ac:dyDescent="0.3"/>
    <row r="88" spans="1:29" ht="15" thickBot="1" x14ac:dyDescent="0.35">
      <c r="A88" s="41" t="s">
        <v>61</v>
      </c>
      <c r="B88" s="41" t="s">
        <v>97</v>
      </c>
      <c r="C88" s="42"/>
      <c r="D88" s="43"/>
      <c r="E88" s="42"/>
      <c r="F88" s="44"/>
      <c r="G88" s="42"/>
      <c r="H88" s="42"/>
      <c r="I88" s="42"/>
      <c r="J88" s="42"/>
      <c r="K88" s="42"/>
      <c r="L88" s="42"/>
      <c r="M88" s="42"/>
      <c r="N88" s="42"/>
      <c r="P88" s="41" t="s">
        <v>63</v>
      </c>
      <c r="Q88" s="41" t="s">
        <v>35</v>
      </c>
      <c r="R88" s="42"/>
      <c r="S88" s="43"/>
      <c r="T88" s="42"/>
      <c r="U88" s="44"/>
      <c r="V88" s="42"/>
      <c r="W88" s="42"/>
      <c r="X88" s="42"/>
      <c r="Y88" s="42"/>
      <c r="Z88" s="42"/>
      <c r="AA88" s="42"/>
      <c r="AB88" s="42"/>
      <c r="AC88" s="42"/>
    </row>
    <row r="89" spans="1:29" ht="15" thickBot="1" x14ac:dyDescent="0.35">
      <c r="A89" s="45"/>
      <c r="B89" s="46"/>
      <c r="C89" s="46"/>
      <c r="D89" s="46"/>
      <c r="E89" s="46"/>
      <c r="F89" s="46"/>
      <c r="G89" s="206" t="s">
        <v>30</v>
      </c>
      <c r="H89" s="207"/>
      <c r="I89" s="208"/>
      <c r="J89" s="46"/>
      <c r="K89" s="46"/>
      <c r="L89" s="46"/>
      <c r="M89" s="46"/>
      <c r="N89" s="47"/>
      <c r="O89" s="25"/>
      <c r="P89" s="45"/>
      <c r="Q89" s="46"/>
      <c r="R89" s="46"/>
      <c r="S89" s="46"/>
      <c r="T89" s="46"/>
      <c r="U89" s="46"/>
      <c r="V89" s="206" t="s">
        <v>30</v>
      </c>
      <c r="W89" s="207"/>
      <c r="X89" s="208"/>
      <c r="Y89" s="46"/>
      <c r="Z89" s="46"/>
      <c r="AA89" s="46"/>
      <c r="AB89" s="46"/>
      <c r="AC89" s="47"/>
    </row>
    <row r="90" spans="1:29" x14ac:dyDescent="0.3">
      <c r="A90" s="48"/>
      <c r="B90" s="4"/>
      <c r="C90" s="4"/>
      <c r="D90" s="4"/>
      <c r="E90" s="4"/>
      <c r="F90" s="4"/>
      <c r="G90" s="4"/>
      <c r="H90" s="4"/>
      <c r="I90" s="4"/>
      <c r="J90" s="4" t="s">
        <v>13</v>
      </c>
      <c r="K90" s="4"/>
      <c r="L90" s="259" t="s">
        <v>14</v>
      </c>
      <c r="M90" s="259"/>
      <c r="N90" s="260"/>
      <c r="O90" s="25"/>
      <c r="P90" s="48"/>
      <c r="Q90" s="4"/>
      <c r="R90" s="4"/>
      <c r="S90" s="4"/>
      <c r="T90" s="4"/>
      <c r="U90" s="4"/>
      <c r="V90" s="4"/>
      <c r="W90" s="4"/>
      <c r="X90" s="4"/>
      <c r="Y90" s="4" t="s">
        <v>13</v>
      </c>
      <c r="Z90" s="4"/>
      <c r="AA90" s="259" t="s">
        <v>14</v>
      </c>
      <c r="AB90" s="259"/>
      <c r="AC90" s="260"/>
    </row>
    <row r="91" spans="1:29" x14ac:dyDescent="0.3">
      <c r="A91" s="48"/>
      <c r="B91" s="4"/>
      <c r="C91" s="4"/>
      <c r="D91" s="4"/>
      <c r="E91" s="4"/>
      <c r="F91" s="4"/>
      <c r="G91" s="4"/>
      <c r="H91" s="4"/>
      <c r="I91" s="4"/>
      <c r="J91" s="4" t="s">
        <v>15</v>
      </c>
      <c r="K91" s="4"/>
      <c r="L91" s="229">
        <v>45680</v>
      </c>
      <c r="M91" s="229"/>
      <c r="N91" s="230"/>
      <c r="O91" s="25"/>
      <c r="P91" s="48"/>
      <c r="Q91" s="4"/>
      <c r="R91" s="4"/>
      <c r="S91" s="4"/>
      <c r="T91" s="4"/>
      <c r="U91" s="4"/>
      <c r="V91" s="4"/>
      <c r="W91" s="4"/>
      <c r="X91" s="4"/>
      <c r="Y91" s="4" t="s">
        <v>15</v>
      </c>
      <c r="Z91" s="4"/>
      <c r="AA91" s="229">
        <v>45680</v>
      </c>
      <c r="AB91" s="229"/>
      <c r="AC91" s="230"/>
    </row>
    <row r="92" spans="1:29" x14ac:dyDescent="0.3">
      <c r="A92" s="48"/>
      <c r="B92" s="4"/>
      <c r="C92" s="4"/>
      <c r="D92" s="4"/>
      <c r="E92" s="4"/>
      <c r="F92" s="4"/>
      <c r="G92" s="4"/>
      <c r="H92" s="4"/>
      <c r="I92" s="4"/>
      <c r="J92" s="4" t="s">
        <v>16</v>
      </c>
      <c r="K92" s="4"/>
      <c r="L92" s="229">
        <v>47865</v>
      </c>
      <c r="M92" s="229"/>
      <c r="N92" s="230"/>
      <c r="O92" s="25"/>
      <c r="P92" s="48"/>
      <c r="Q92" s="4"/>
      <c r="R92" s="4"/>
      <c r="S92" s="4"/>
      <c r="T92" s="4"/>
      <c r="U92" s="4"/>
      <c r="V92" s="4"/>
      <c r="W92" s="4"/>
      <c r="X92" s="4"/>
      <c r="Y92" s="4" t="s">
        <v>16</v>
      </c>
      <c r="Z92" s="4"/>
      <c r="AA92" s="229">
        <v>47865</v>
      </c>
      <c r="AB92" s="229"/>
      <c r="AC92" s="230"/>
    </row>
    <row r="93" spans="1:29" x14ac:dyDescent="0.3">
      <c r="A93" s="48"/>
      <c r="B93" s="4"/>
      <c r="C93" s="4"/>
      <c r="D93" s="4"/>
      <c r="E93" s="4"/>
      <c r="F93" s="4"/>
      <c r="G93" s="4"/>
      <c r="H93" s="4"/>
      <c r="I93" s="5" t="s">
        <v>17</v>
      </c>
      <c r="J93" s="4"/>
      <c r="K93" s="4"/>
      <c r="L93" s="227">
        <v>43547</v>
      </c>
      <c r="M93" s="227"/>
      <c r="N93" s="228"/>
      <c r="O93" s="25"/>
      <c r="P93" s="48"/>
      <c r="Q93" s="4"/>
      <c r="R93" s="4"/>
      <c r="S93" s="4"/>
      <c r="T93" s="4"/>
      <c r="U93" s="4"/>
      <c r="V93" s="4"/>
      <c r="W93" s="4"/>
      <c r="X93" s="5" t="s">
        <v>17</v>
      </c>
      <c r="Y93" s="4"/>
      <c r="Z93" s="4"/>
      <c r="AA93" s="227">
        <v>43548</v>
      </c>
      <c r="AB93" s="227"/>
      <c r="AC93" s="228"/>
    </row>
    <row r="94" spans="1:29" x14ac:dyDescent="0.3">
      <c r="A94" s="48"/>
      <c r="B94" s="4"/>
      <c r="C94" s="4"/>
      <c r="D94" s="4"/>
      <c r="E94" s="4"/>
      <c r="F94" s="4"/>
      <c r="G94" s="4"/>
      <c r="H94" s="4"/>
      <c r="I94" s="5" t="s">
        <v>18</v>
      </c>
      <c r="J94" s="4"/>
      <c r="K94" s="4"/>
      <c r="L94" s="227">
        <f>L93</f>
        <v>43547</v>
      </c>
      <c r="M94" s="227"/>
      <c r="N94" s="228"/>
      <c r="O94" s="25"/>
      <c r="P94" s="48"/>
      <c r="Q94" s="4"/>
      <c r="R94" s="4"/>
      <c r="S94" s="4"/>
      <c r="T94" s="4"/>
      <c r="U94" s="4"/>
      <c r="V94" s="4"/>
      <c r="W94" s="4"/>
      <c r="X94" s="5" t="s">
        <v>18</v>
      </c>
      <c r="Y94" s="4"/>
      <c r="Z94" s="4"/>
      <c r="AA94" s="227">
        <f>AA93</f>
        <v>43548</v>
      </c>
      <c r="AB94" s="227"/>
      <c r="AC94" s="228"/>
    </row>
    <row r="95" spans="1:29" x14ac:dyDescent="0.3">
      <c r="A95" s="172" t="s">
        <v>19</v>
      </c>
      <c r="B95" s="223" t="s">
        <v>20</v>
      </c>
      <c r="C95" s="223"/>
      <c r="D95" s="223"/>
      <c r="E95" s="223"/>
      <c r="F95" s="223" t="s">
        <v>21</v>
      </c>
      <c r="G95" s="223"/>
      <c r="H95" s="223" t="s">
        <v>22</v>
      </c>
      <c r="I95" s="223"/>
      <c r="J95" s="223" t="s">
        <v>23</v>
      </c>
      <c r="K95" s="223"/>
      <c r="L95" s="223" t="s">
        <v>24</v>
      </c>
      <c r="M95" s="223"/>
      <c r="N95" s="270"/>
      <c r="O95" s="25"/>
      <c r="P95" s="172" t="s">
        <v>19</v>
      </c>
      <c r="Q95" s="223" t="s">
        <v>20</v>
      </c>
      <c r="R95" s="223"/>
      <c r="S95" s="223"/>
      <c r="T95" s="223"/>
      <c r="U95" s="223" t="s">
        <v>21</v>
      </c>
      <c r="V95" s="223"/>
      <c r="W95" s="223" t="s">
        <v>22</v>
      </c>
      <c r="X95" s="223"/>
      <c r="Y95" s="223" t="s">
        <v>23</v>
      </c>
      <c r="Z95" s="223"/>
      <c r="AA95" s="223" t="s">
        <v>24</v>
      </c>
      <c r="AB95" s="223"/>
      <c r="AC95" s="270"/>
    </row>
    <row r="96" spans="1:29" x14ac:dyDescent="0.3">
      <c r="A96" s="172">
        <v>1</v>
      </c>
      <c r="B96" s="224" t="s">
        <v>98</v>
      </c>
      <c r="C96" s="225"/>
      <c r="D96" s="225"/>
      <c r="E96" s="226"/>
      <c r="F96" s="223" t="s">
        <v>25</v>
      </c>
      <c r="G96" s="223"/>
      <c r="H96" s="223">
        <v>1</v>
      </c>
      <c r="I96" s="223"/>
      <c r="J96" s="223">
        <v>50000</v>
      </c>
      <c r="K96" s="223"/>
      <c r="L96" s="257">
        <f>H96*J96</f>
        <v>50000</v>
      </c>
      <c r="M96" s="257"/>
      <c r="N96" s="258"/>
      <c r="O96" s="25"/>
      <c r="P96" s="172">
        <v>1</v>
      </c>
      <c r="Q96" s="224" t="s">
        <v>35</v>
      </c>
      <c r="R96" s="225"/>
      <c r="S96" s="225"/>
      <c r="T96" s="226"/>
      <c r="U96" s="223" t="s">
        <v>25</v>
      </c>
      <c r="V96" s="223"/>
      <c r="W96" s="223">
        <v>3</v>
      </c>
      <c r="X96" s="223"/>
      <c r="Y96" s="223">
        <v>1800</v>
      </c>
      <c r="Z96" s="223"/>
      <c r="AA96" s="257">
        <f>W96*Y96</f>
        <v>5400</v>
      </c>
      <c r="AB96" s="257"/>
      <c r="AC96" s="258"/>
    </row>
    <row r="97" spans="1:30" x14ac:dyDescent="0.3">
      <c r="A97" s="48" t="s">
        <v>26</v>
      </c>
      <c r="B97" s="4"/>
      <c r="C97" s="302"/>
      <c r="D97" s="302"/>
      <c r="E97" s="4"/>
      <c r="F97" s="4"/>
      <c r="G97" s="4"/>
      <c r="H97" s="4"/>
      <c r="I97" s="254" t="s">
        <v>27</v>
      </c>
      <c r="J97" s="255"/>
      <c r="K97" s="256"/>
      <c r="L97" s="257"/>
      <c r="M97" s="257"/>
      <c r="N97" s="258"/>
      <c r="O97" s="25"/>
      <c r="P97" s="183" t="s">
        <v>102</v>
      </c>
      <c r="Q97" s="4"/>
      <c r="R97" s="37"/>
      <c r="S97" s="37"/>
      <c r="T97" s="4"/>
      <c r="U97" s="4"/>
      <c r="V97" s="4"/>
      <c r="W97" s="4"/>
      <c r="X97" s="254" t="s">
        <v>27</v>
      </c>
      <c r="Y97" s="255"/>
      <c r="Z97" s="256"/>
      <c r="AA97" s="257"/>
      <c r="AB97" s="257"/>
      <c r="AC97" s="258"/>
    </row>
    <row r="98" spans="1:30" x14ac:dyDescent="0.3">
      <c r="A98" s="173" t="s">
        <v>99</v>
      </c>
      <c r="B98" s="6"/>
      <c r="C98" s="4"/>
      <c r="D98" s="4"/>
      <c r="E98" s="4"/>
      <c r="F98" s="4"/>
      <c r="G98" s="4"/>
      <c r="H98" s="4"/>
      <c r="I98" s="254" t="s">
        <v>28</v>
      </c>
      <c r="J98" s="256"/>
      <c r="K98" s="7">
        <v>0.18</v>
      </c>
      <c r="L98" s="250"/>
      <c r="M98" s="250"/>
      <c r="N98" s="251"/>
      <c r="O98" s="186"/>
      <c r="P98" s="173" t="s">
        <v>103</v>
      </c>
      <c r="Q98" s="6"/>
      <c r="R98" s="4"/>
      <c r="S98" s="4"/>
      <c r="T98" s="4"/>
      <c r="U98" s="4"/>
      <c r="V98" s="4"/>
      <c r="W98" s="4"/>
      <c r="X98" s="254" t="s">
        <v>28</v>
      </c>
      <c r="Y98" s="256"/>
      <c r="Z98" s="7">
        <v>0.18</v>
      </c>
      <c r="AA98" s="250"/>
      <c r="AB98" s="250"/>
      <c r="AC98" s="251"/>
    </row>
    <row r="99" spans="1:30" x14ac:dyDescent="0.3">
      <c r="A99" s="173" t="s">
        <v>100</v>
      </c>
      <c r="B99" s="6"/>
      <c r="C99" s="4"/>
      <c r="D99" s="4"/>
      <c r="E99" s="4"/>
      <c r="F99" s="4"/>
      <c r="G99" s="4"/>
      <c r="H99" s="4"/>
      <c r="I99" s="280" t="s">
        <v>29</v>
      </c>
      <c r="J99" s="281"/>
      <c r="K99" s="282"/>
      <c r="L99" s="312"/>
      <c r="M99" s="313"/>
      <c r="N99" s="314"/>
      <c r="O99" s="25"/>
      <c r="P99" s="173" t="s">
        <v>104</v>
      </c>
      <c r="Q99" s="6"/>
      <c r="R99" s="4"/>
      <c r="S99" s="4"/>
      <c r="T99" s="4"/>
      <c r="U99" s="4"/>
      <c r="V99" s="4"/>
      <c r="W99" s="4"/>
      <c r="X99" s="280" t="s">
        <v>29</v>
      </c>
      <c r="Y99" s="281"/>
      <c r="Z99" s="282"/>
      <c r="AA99" s="312"/>
      <c r="AB99" s="313"/>
      <c r="AC99" s="314"/>
    </row>
    <row r="100" spans="1:30" ht="15" thickBot="1" x14ac:dyDescent="0.35">
      <c r="A100" s="174" t="s">
        <v>101</v>
      </c>
      <c r="B100" s="175"/>
      <c r="C100" s="55"/>
      <c r="D100" s="55"/>
      <c r="E100" s="55"/>
      <c r="F100" s="55"/>
      <c r="G100" s="55"/>
      <c r="H100" s="55"/>
      <c r="I100" s="283"/>
      <c r="J100" s="284"/>
      <c r="K100" s="285"/>
      <c r="L100" s="315"/>
      <c r="M100" s="316"/>
      <c r="N100" s="317"/>
      <c r="O100" s="25"/>
      <c r="P100" s="174" t="s">
        <v>67</v>
      </c>
      <c r="Q100" s="175"/>
      <c r="R100" s="55"/>
      <c r="S100" s="55"/>
      <c r="T100" s="55"/>
      <c r="U100" s="55"/>
      <c r="V100" s="55"/>
      <c r="W100" s="55"/>
      <c r="X100" s="283"/>
      <c r="Y100" s="284"/>
      <c r="Z100" s="285"/>
      <c r="AA100" s="315"/>
      <c r="AB100" s="316"/>
      <c r="AC100" s="317"/>
    </row>
    <row r="101" spans="1:30" ht="9" customHeight="1" x14ac:dyDescent="0.3">
      <c r="L101" s="9"/>
      <c r="AA101" s="9"/>
    </row>
    <row r="102" spans="1:30" ht="15" thickBot="1" x14ac:dyDescent="0.35">
      <c r="A102" s="41" t="s">
        <v>65</v>
      </c>
      <c r="B102" s="66" t="s">
        <v>138</v>
      </c>
      <c r="C102" s="42"/>
      <c r="D102" s="43"/>
      <c r="E102" s="42"/>
      <c r="F102" s="44"/>
      <c r="G102" s="42"/>
      <c r="H102" s="42"/>
      <c r="I102" s="42"/>
      <c r="J102" s="42"/>
      <c r="K102" s="42"/>
      <c r="L102" s="42"/>
      <c r="M102" s="42"/>
      <c r="N102" s="42"/>
      <c r="O102" s="25"/>
      <c r="P102" s="41" t="s">
        <v>66</v>
      </c>
      <c r="Q102" s="66" t="s">
        <v>139</v>
      </c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</row>
    <row r="103" spans="1:30" ht="15" thickBot="1" x14ac:dyDescent="0.35">
      <c r="A103" s="45"/>
      <c r="B103" s="46"/>
      <c r="C103" s="46"/>
      <c r="D103" s="46"/>
      <c r="E103" s="212" t="s">
        <v>68</v>
      </c>
      <c r="F103" s="213"/>
      <c r="G103" s="213"/>
      <c r="H103" s="213"/>
      <c r="I103" s="213"/>
      <c r="J103" s="213"/>
      <c r="K103" s="214"/>
      <c r="L103" s="46"/>
      <c r="M103" s="46"/>
      <c r="N103" s="47"/>
      <c r="O103" s="25"/>
      <c r="P103" s="45"/>
      <c r="Q103" s="46"/>
      <c r="R103" s="46"/>
      <c r="S103" s="46"/>
      <c r="T103" s="212" t="s">
        <v>72</v>
      </c>
      <c r="U103" s="213"/>
      <c r="V103" s="213"/>
      <c r="W103" s="213"/>
      <c r="X103" s="213"/>
      <c r="Y103" s="213"/>
      <c r="Z103" s="214"/>
      <c r="AA103" s="46"/>
      <c r="AB103" s="46"/>
      <c r="AC103" s="47"/>
    </row>
    <row r="104" spans="1:30" x14ac:dyDescent="0.3">
      <c r="A104" s="48"/>
      <c r="B104" s="4"/>
      <c r="C104" s="4"/>
      <c r="D104" s="4"/>
      <c r="E104" s="4"/>
      <c r="F104" s="4"/>
      <c r="G104" s="4"/>
      <c r="H104" s="4"/>
      <c r="I104" s="4"/>
      <c r="J104" s="215" t="s">
        <v>50</v>
      </c>
      <c r="K104" s="215"/>
      <c r="L104" s="227">
        <v>43549</v>
      </c>
      <c r="M104" s="227"/>
      <c r="N104" s="228"/>
      <c r="O104" s="25"/>
      <c r="P104" s="48"/>
      <c r="Q104" s="4"/>
      <c r="R104" s="4"/>
      <c r="S104" s="4"/>
      <c r="T104" s="4"/>
      <c r="U104" s="4"/>
      <c r="V104" s="4"/>
      <c r="W104" s="4"/>
      <c r="X104" s="4"/>
      <c r="Y104" s="215" t="s">
        <v>50</v>
      </c>
      <c r="Z104" s="215"/>
      <c r="AA104" s="227">
        <v>43551</v>
      </c>
      <c r="AB104" s="227"/>
      <c r="AC104" s="228"/>
    </row>
    <row r="105" spans="1:30" ht="15" thickBot="1" x14ac:dyDescent="0.35">
      <c r="A105" s="48"/>
      <c r="B105" s="4"/>
      <c r="C105" s="4"/>
      <c r="D105" s="4"/>
      <c r="E105" s="4"/>
      <c r="F105" s="4"/>
      <c r="G105" s="4"/>
      <c r="H105" s="4"/>
      <c r="I105" s="4"/>
      <c r="J105" s="49"/>
      <c r="K105" s="49"/>
      <c r="L105" s="38"/>
      <c r="M105" s="38"/>
      <c r="N105" s="50"/>
      <c r="O105" s="25"/>
      <c r="P105" s="48"/>
      <c r="Q105" s="4"/>
      <c r="R105" s="4" t="s">
        <v>73</v>
      </c>
      <c r="S105" s="4"/>
      <c r="T105" s="4"/>
      <c r="U105" s="4"/>
      <c r="V105" s="4"/>
      <c r="W105" s="4"/>
      <c r="X105" s="4"/>
      <c r="Y105" s="49"/>
      <c r="Z105" s="49"/>
      <c r="AA105" s="38"/>
      <c r="AB105" s="38"/>
      <c r="AC105" s="50"/>
    </row>
    <row r="106" spans="1:30" x14ac:dyDescent="0.3">
      <c r="A106" s="194" t="s">
        <v>114</v>
      </c>
      <c r="B106" s="195"/>
      <c r="C106" s="195"/>
      <c r="D106" s="196"/>
      <c r="E106" s="197" t="s">
        <v>69</v>
      </c>
      <c r="F106" s="195"/>
      <c r="G106" s="195"/>
      <c r="H106" s="196"/>
      <c r="I106" s="197" t="s">
        <v>113</v>
      </c>
      <c r="J106" s="195"/>
      <c r="K106" s="196"/>
      <c r="L106" s="187" t="s">
        <v>24</v>
      </c>
      <c r="M106" s="187"/>
      <c r="N106" s="188"/>
      <c r="O106" s="25"/>
      <c r="P106" s="194" t="s">
        <v>111</v>
      </c>
      <c r="Q106" s="195"/>
      <c r="R106" s="195"/>
      <c r="S106" s="196"/>
      <c r="T106" s="197" t="s">
        <v>69</v>
      </c>
      <c r="U106" s="195"/>
      <c r="V106" s="195"/>
      <c r="W106" s="196"/>
      <c r="X106" s="197" t="s">
        <v>113</v>
      </c>
      <c r="Y106" s="195"/>
      <c r="Z106" s="196"/>
      <c r="AA106" s="187" t="s">
        <v>24</v>
      </c>
      <c r="AB106" s="187"/>
      <c r="AC106" s="188"/>
    </row>
    <row r="107" spans="1:30" x14ac:dyDescent="0.3">
      <c r="A107" s="198"/>
      <c r="B107" s="199"/>
      <c r="C107" s="199"/>
      <c r="D107" s="200"/>
      <c r="E107" s="201"/>
      <c r="F107" s="189"/>
      <c r="G107" s="189"/>
      <c r="H107" s="202"/>
      <c r="I107" s="203"/>
      <c r="J107" s="204"/>
      <c r="K107" s="205"/>
      <c r="L107" s="189"/>
      <c r="M107" s="189"/>
      <c r="N107" s="190"/>
      <c r="O107" s="25"/>
      <c r="P107" s="198" t="s">
        <v>43</v>
      </c>
      <c r="Q107" s="199"/>
      <c r="R107" s="199"/>
      <c r="S107" s="200"/>
      <c r="T107" s="201" t="s">
        <v>112</v>
      </c>
      <c r="U107" s="189"/>
      <c r="V107" s="189"/>
      <c r="W107" s="202"/>
      <c r="X107" s="203">
        <v>43531</v>
      </c>
      <c r="Y107" s="204"/>
      <c r="Z107" s="205"/>
      <c r="AA107" s="189"/>
      <c r="AB107" s="189"/>
      <c r="AC107" s="190"/>
    </row>
    <row r="108" spans="1:30" ht="15" thickBot="1" x14ac:dyDescent="0.35">
      <c r="A108" s="61"/>
      <c r="B108" s="63"/>
      <c r="C108" s="63"/>
      <c r="D108" s="62"/>
      <c r="E108" s="191"/>
      <c r="F108" s="192"/>
      <c r="G108" s="192"/>
      <c r="H108" s="193"/>
      <c r="I108" s="191"/>
      <c r="J108" s="192"/>
      <c r="K108" s="193"/>
      <c r="L108" s="192"/>
      <c r="M108" s="192"/>
      <c r="N108" s="192"/>
      <c r="O108" s="65"/>
      <c r="P108" s="61"/>
      <c r="Q108" s="63"/>
      <c r="R108" s="63"/>
      <c r="S108" s="62"/>
      <c r="T108" s="191"/>
      <c r="U108" s="192"/>
      <c r="V108" s="192"/>
      <c r="W108" s="193"/>
      <c r="X108" s="191"/>
      <c r="Y108" s="192"/>
      <c r="Z108" s="193"/>
      <c r="AA108" s="192"/>
      <c r="AB108" s="192"/>
      <c r="AC108" s="192"/>
      <c r="AD108" s="64"/>
    </row>
    <row r="109" spans="1:30" x14ac:dyDescent="0.3">
      <c r="A109" s="51" t="s">
        <v>110</v>
      </c>
      <c r="B109" s="4"/>
      <c r="C109" s="4"/>
      <c r="D109" s="4"/>
      <c r="E109" s="4"/>
      <c r="F109" s="4"/>
      <c r="G109" s="4"/>
      <c r="H109" s="4"/>
      <c r="I109" s="5"/>
      <c r="J109" s="4"/>
      <c r="K109" s="4"/>
      <c r="L109" s="38"/>
      <c r="M109" s="38"/>
      <c r="N109" s="50"/>
      <c r="O109" s="25"/>
      <c r="P109" s="57" t="s">
        <v>207</v>
      </c>
      <c r="Q109" s="58"/>
      <c r="R109" s="4"/>
      <c r="S109" s="4"/>
      <c r="T109" s="4"/>
      <c r="U109" s="4"/>
      <c r="V109" s="4"/>
      <c r="W109" s="4"/>
      <c r="X109" s="5"/>
      <c r="Y109" s="4"/>
      <c r="Z109" s="4"/>
      <c r="AA109" s="38"/>
      <c r="AB109" s="38"/>
      <c r="AC109" s="50"/>
    </row>
    <row r="110" spans="1:30" x14ac:dyDescent="0.3">
      <c r="A110" s="51" t="s">
        <v>64</v>
      </c>
      <c r="B110" s="4"/>
      <c r="C110" s="4"/>
      <c r="D110" s="4"/>
      <c r="E110" s="4"/>
      <c r="F110" s="4"/>
      <c r="G110" s="4"/>
      <c r="H110" s="4"/>
      <c r="I110" s="5"/>
      <c r="J110" s="4"/>
      <c r="K110" s="4"/>
      <c r="L110" s="38"/>
      <c r="M110" s="38"/>
      <c r="N110" s="50"/>
      <c r="O110" s="25"/>
      <c r="P110" s="59"/>
      <c r="Q110" s="60"/>
      <c r="R110" s="4"/>
      <c r="S110" s="4"/>
      <c r="T110" s="4"/>
      <c r="U110" s="4"/>
      <c r="V110" s="4"/>
      <c r="W110" s="4"/>
      <c r="X110" s="5"/>
      <c r="Y110" s="4"/>
      <c r="Z110" s="4"/>
      <c r="AA110" s="38"/>
      <c r="AB110" s="38"/>
      <c r="AC110" s="50"/>
    </row>
    <row r="111" spans="1:30" x14ac:dyDescent="0.3">
      <c r="A111" s="48"/>
      <c r="B111" s="4"/>
      <c r="C111" s="52" t="s">
        <v>70</v>
      </c>
      <c r="D111" s="52"/>
      <c r="E111" s="52"/>
      <c r="F111" s="52"/>
      <c r="G111" s="52"/>
      <c r="H111" s="52"/>
      <c r="I111" s="53" t="s">
        <v>71</v>
      </c>
      <c r="J111" s="52"/>
      <c r="K111" s="4"/>
      <c r="L111" s="38"/>
      <c r="M111" s="38"/>
      <c r="N111" s="50"/>
      <c r="O111" s="25"/>
      <c r="P111" s="48"/>
      <c r="Q111" s="4"/>
      <c r="R111" s="52" t="s">
        <v>70</v>
      </c>
      <c r="S111" s="52"/>
      <c r="T111" s="52"/>
      <c r="U111" s="52"/>
      <c r="V111" s="52"/>
      <c r="W111" s="52"/>
      <c r="X111" s="53" t="s">
        <v>71</v>
      </c>
      <c r="Y111" s="52"/>
      <c r="Z111" s="4"/>
      <c r="AA111" s="38"/>
      <c r="AB111" s="38"/>
      <c r="AC111" s="50"/>
    </row>
    <row r="112" spans="1:30" ht="6.75" customHeight="1" thickBot="1" x14ac:dyDescent="0.3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6"/>
      <c r="O112" s="25"/>
      <c r="P112" s="54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6"/>
    </row>
    <row r="113" spans="1:16" ht="5.25" customHeight="1" x14ac:dyDescent="0.3"/>
    <row r="114" spans="1:16" x14ac:dyDescent="0.3">
      <c r="A114" s="2" t="s">
        <v>105</v>
      </c>
      <c r="B114" t="s">
        <v>208</v>
      </c>
    </row>
    <row r="115" spans="1:16" x14ac:dyDescent="0.3">
      <c r="A115" s="23" t="s">
        <v>106</v>
      </c>
    </row>
    <row r="116" spans="1:16" ht="5.25" customHeight="1" x14ac:dyDescent="0.3"/>
    <row r="117" spans="1:16" x14ac:dyDescent="0.3">
      <c r="A117" s="2" t="s">
        <v>107</v>
      </c>
      <c r="B117" t="s">
        <v>209</v>
      </c>
    </row>
    <row r="118" spans="1:16" ht="15" thickBot="1" x14ac:dyDescent="0.35"/>
    <row r="119" spans="1:16" x14ac:dyDescent="0.3">
      <c r="A119" s="67" t="s">
        <v>119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9"/>
      <c r="P119" s="2" t="s">
        <v>225</v>
      </c>
    </row>
    <row r="120" spans="1:16" x14ac:dyDescent="0.3">
      <c r="A120" s="70" t="s">
        <v>120</v>
      </c>
      <c r="B120" s="9" t="s">
        <v>121</v>
      </c>
      <c r="C120" s="9"/>
      <c r="D120" s="9"/>
      <c r="E120" s="9"/>
      <c r="F120" s="9"/>
      <c r="G120" s="9"/>
      <c r="H120" s="9"/>
      <c r="I120" s="9"/>
      <c r="J120" s="9"/>
      <c r="K120" s="9"/>
      <c r="L120" s="71"/>
      <c r="P120" t="s">
        <v>226</v>
      </c>
    </row>
    <row r="121" spans="1:16" x14ac:dyDescent="0.3">
      <c r="A121" s="70" t="s">
        <v>122</v>
      </c>
      <c r="B121" s="9" t="s">
        <v>135</v>
      </c>
      <c r="C121" s="9"/>
      <c r="D121" s="9"/>
      <c r="E121" s="9"/>
      <c r="F121" s="9"/>
      <c r="G121" s="9"/>
      <c r="H121" s="9"/>
      <c r="I121" s="9"/>
      <c r="J121" s="9"/>
      <c r="K121" s="9"/>
      <c r="L121" s="71"/>
      <c r="P121" t="s">
        <v>227</v>
      </c>
    </row>
    <row r="122" spans="1:16" x14ac:dyDescent="0.3">
      <c r="A122" s="70" t="s">
        <v>124</v>
      </c>
      <c r="B122" s="9" t="s">
        <v>35</v>
      </c>
      <c r="C122" s="9"/>
      <c r="D122" s="9"/>
      <c r="E122" s="9"/>
      <c r="F122" s="9"/>
      <c r="G122" s="9"/>
      <c r="H122" s="9"/>
      <c r="I122" s="9"/>
      <c r="J122" s="9"/>
      <c r="K122" s="9"/>
      <c r="L122" s="71"/>
    </row>
    <row r="123" spans="1:16" x14ac:dyDescent="0.3">
      <c r="A123" s="70" t="s">
        <v>125</v>
      </c>
      <c r="B123" s="9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71"/>
    </row>
    <row r="124" spans="1:16" x14ac:dyDescent="0.3">
      <c r="A124" s="70" t="s">
        <v>126</v>
      </c>
      <c r="B124" s="9" t="s">
        <v>135</v>
      </c>
      <c r="C124" s="9"/>
      <c r="D124" s="9"/>
      <c r="E124" s="9"/>
      <c r="F124" s="9"/>
      <c r="G124" s="9"/>
      <c r="H124" s="9"/>
      <c r="I124" s="9"/>
      <c r="J124" s="9"/>
      <c r="K124" s="9"/>
      <c r="L124" s="71"/>
    </row>
    <row r="125" spans="1:16" x14ac:dyDescent="0.3">
      <c r="A125" s="70" t="s">
        <v>127</v>
      </c>
      <c r="B125" s="9" t="s">
        <v>39</v>
      </c>
      <c r="C125" s="9"/>
      <c r="D125" s="9"/>
      <c r="E125" s="9"/>
      <c r="F125" s="9"/>
      <c r="G125" s="9"/>
      <c r="H125" s="9"/>
      <c r="I125" s="9"/>
      <c r="J125" s="9"/>
      <c r="K125" s="9"/>
      <c r="L125" s="71"/>
    </row>
    <row r="126" spans="1:16" x14ac:dyDescent="0.3">
      <c r="A126" s="70" t="s">
        <v>128</v>
      </c>
      <c r="B126" s="9" t="s">
        <v>135</v>
      </c>
      <c r="C126" s="9"/>
      <c r="D126" s="9"/>
      <c r="E126" s="9"/>
      <c r="F126" s="9"/>
      <c r="G126" s="9"/>
      <c r="H126" s="9"/>
      <c r="I126" s="9"/>
      <c r="J126" s="9"/>
      <c r="K126" s="9"/>
      <c r="L126" s="71"/>
    </row>
    <row r="127" spans="1:16" x14ac:dyDescent="0.3">
      <c r="A127" s="70" t="s">
        <v>129</v>
      </c>
      <c r="B127" s="9" t="s">
        <v>141</v>
      </c>
      <c r="C127" s="9"/>
      <c r="D127" s="9"/>
      <c r="E127" s="9"/>
      <c r="F127" s="9"/>
      <c r="G127" s="9"/>
      <c r="H127" s="9"/>
      <c r="I127" s="9"/>
      <c r="J127" s="9"/>
      <c r="K127" s="9"/>
      <c r="L127" s="71"/>
    </row>
    <row r="128" spans="1:16" x14ac:dyDescent="0.3">
      <c r="A128" s="70" t="s">
        <v>130</v>
      </c>
      <c r="B128" s="9" t="s">
        <v>140</v>
      </c>
      <c r="C128" s="9"/>
      <c r="D128" s="9"/>
      <c r="E128" s="9"/>
      <c r="F128" s="9"/>
      <c r="G128" s="9"/>
      <c r="H128" s="9"/>
      <c r="I128" s="9"/>
      <c r="J128" s="9"/>
      <c r="K128" s="9"/>
      <c r="L128" s="71"/>
    </row>
    <row r="129" spans="1:12" x14ac:dyDescent="0.3">
      <c r="A129" s="70" t="s">
        <v>131</v>
      </c>
      <c r="B129" s="9" t="s">
        <v>142</v>
      </c>
      <c r="C129" s="9"/>
      <c r="D129" s="9"/>
      <c r="E129" s="9"/>
      <c r="F129" s="9"/>
      <c r="G129" s="9"/>
      <c r="H129" s="9"/>
      <c r="I129" s="9"/>
      <c r="J129" s="9"/>
      <c r="K129" s="9"/>
      <c r="L129" s="71"/>
    </row>
    <row r="130" spans="1:12" x14ac:dyDescent="0.3">
      <c r="A130" s="70" t="s">
        <v>210</v>
      </c>
      <c r="B130" s="9" t="s">
        <v>123</v>
      </c>
      <c r="C130" s="9"/>
      <c r="D130" s="9"/>
      <c r="E130" s="9"/>
      <c r="F130" s="9"/>
      <c r="G130" s="9"/>
      <c r="H130" s="9"/>
      <c r="I130" s="9"/>
      <c r="J130" s="9"/>
      <c r="K130" s="9"/>
      <c r="L130" s="71"/>
    </row>
    <row r="131" spans="1:12" x14ac:dyDescent="0.3">
      <c r="A131" s="70" t="s">
        <v>132</v>
      </c>
      <c r="B131" s="9" t="s">
        <v>135</v>
      </c>
      <c r="C131" s="9"/>
      <c r="D131" s="16"/>
      <c r="E131" s="9"/>
      <c r="F131" s="10"/>
      <c r="G131" s="9"/>
      <c r="H131" s="9"/>
      <c r="I131" s="9"/>
      <c r="J131" s="9"/>
      <c r="K131" s="9"/>
      <c r="L131" s="71"/>
    </row>
    <row r="132" spans="1:12" x14ac:dyDescent="0.3">
      <c r="A132" s="70" t="s">
        <v>133</v>
      </c>
      <c r="B132" s="9" t="s">
        <v>97</v>
      </c>
      <c r="C132" s="9"/>
      <c r="D132" s="16"/>
      <c r="E132" s="9"/>
      <c r="F132" s="10"/>
      <c r="G132" s="9"/>
      <c r="H132" s="9"/>
      <c r="I132" s="9"/>
      <c r="J132" s="9"/>
      <c r="K132" s="9"/>
      <c r="L132" s="71"/>
    </row>
    <row r="133" spans="1:12" x14ac:dyDescent="0.3">
      <c r="A133" s="70" t="s">
        <v>134</v>
      </c>
      <c r="B133" s="9" t="s">
        <v>35</v>
      </c>
      <c r="C133" s="9"/>
      <c r="D133" s="16"/>
      <c r="E133" s="9"/>
      <c r="F133" s="10"/>
      <c r="G133" s="9"/>
      <c r="H133" s="9"/>
      <c r="I133" s="9"/>
      <c r="J133" s="9"/>
      <c r="K133" s="9"/>
      <c r="L133" s="71"/>
    </row>
    <row r="134" spans="1:12" x14ac:dyDescent="0.3">
      <c r="A134" s="70" t="s">
        <v>136</v>
      </c>
      <c r="B134" s="9" t="s">
        <v>138</v>
      </c>
      <c r="C134" s="9"/>
      <c r="D134" s="16"/>
      <c r="E134" s="9"/>
      <c r="F134" s="10"/>
      <c r="G134" s="9"/>
      <c r="H134" s="9"/>
      <c r="I134" s="9"/>
      <c r="J134" s="9"/>
      <c r="K134" s="9"/>
      <c r="L134" s="71"/>
    </row>
    <row r="135" spans="1:12" x14ac:dyDescent="0.3">
      <c r="A135" s="70" t="s">
        <v>137</v>
      </c>
      <c r="B135" s="9" t="s">
        <v>139</v>
      </c>
      <c r="C135" s="9"/>
      <c r="D135" s="16"/>
      <c r="E135" s="9"/>
      <c r="F135" s="10"/>
      <c r="G135" s="9"/>
      <c r="H135" s="9"/>
      <c r="I135" s="9"/>
      <c r="J135" s="9"/>
      <c r="K135" s="9"/>
      <c r="L135" s="71"/>
    </row>
    <row r="136" spans="1:12" x14ac:dyDescent="0.3">
      <c r="A136" s="70" t="s">
        <v>105</v>
      </c>
      <c r="B136" s="9" t="s">
        <v>143</v>
      </c>
      <c r="C136" s="9"/>
      <c r="D136" s="16"/>
      <c r="E136" s="9"/>
      <c r="F136" s="10"/>
      <c r="G136" s="9"/>
      <c r="H136" s="9"/>
      <c r="I136" s="9"/>
      <c r="J136" s="9"/>
      <c r="K136" s="9"/>
      <c r="L136" s="71"/>
    </row>
    <row r="137" spans="1:12" ht="15" thickBot="1" x14ac:dyDescent="0.35">
      <c r="A137" s="72" t="s">
        <v>107</v>
      </c>
      <c r="B137" s="73" t="s">
        <v>144</v>
      </c>
      <c r="C137" s="73"/>
      <c r="D137" s="74"/>
      <c r="E137" s="73"/>
      <c r="F137" s="75"/>
      <c r="G137" s="73"/>
      <c r="H137" s="73"/>
      <c r="I137" s="73"/>
      <c r="J137" s="73"/>
      <c r="K137" s="73"/>
      <c r="L137" s="76"/>
    </row>
  </sheetData>
  <mergeCells count="317">
    <mergeCell ref="AA85:AC86"/>
    <mergeCell ref="AA99:AC100"/>
    <mergeCell ref="L99:N100"/>
    <mergeCell ref="R9:Y9"/>
    <mergeCell ref="R8:Y8"/>
    <mergeCell ref="R7:Y7"/>
    <mergeCell ref="R6:Y6"/>
    <mergeCell ref="R5:Y5"/>
    <mergeCell ref="R4:Y4"/>
    <mergeCell ref="AA98:AC98"/>
    <mergeCell ref="X85:Z86"/>
    <mergeCell ref="L85:N86"/>
    <mergeCell ref="AA42:AC43"/>
    <mergeCell ref="L83:N83"/>
    <mergeCell ref="AA64:AC64"/>
    <mergeCell ref="AA65:AC65"/>
    <mergeCell ref="AA66:AC66"/>
    <mergeCell ref="AA67:AC67"/>
    <mergeCell ref="X57:Z57"/>
    <mergeCell ref="V63:X63"/>
    <mergeCell ref="R55:S55"/>
    <mergeCell ref="X55:Z55"/>
    <mergeCell ref="AA55:AC55"/>
    <mergeCell ref="X56:Y56"/>
    <mergeCell ref="A5:B5"/>
    <mergeCell ref="A4:B4"/>
    <mergeCell ref="A3:B3"/>
    <mergeCell ref="M14:Q14"/>
    <mergeCell ref="M13:Q13"/>
    <mergeCell ref="M12:Q12"/>
    <mergeCell ref="M11:Q11"/>
    <mergeCell ref="M10:Q10"/>
    <mergeCell ref="M9:Q9"/>
    <mergeCell ref="M8:Q8"/>
    <mergeCell ref="M7:Q7"/>
    <mergeCell ref="M6:Q6"/>
    <mergeCell ref="M5:Q5"/>
    <mergeCell ref="M4:Q4"/>
    <mergeCell ref="M3:Q3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I99:K100"/>
    <mergeCell ref="V89:X89"/>
    <mergeCell ref="AA90:AC90"/>
    <mergeCell ref="AA91:AC91"/>
    <mergeCell ref="AA92:AC92"/>
    <mergeCell ref="AA93:AC93"/>
    <mergeCell ref="AA94:AC94"/>
    <mergeCell ref="Q95:T95"/>
    <mergeCell ref="U95:V95"/>
    <mergeCell ref="W95:X95"/>
    <mergeCell ref="Y95:Z95"/>
    <mergeCell ref="AA95:AC95"/>
    <mergeCell ref="Q96:T96"/>
    <mergeCell ref="U96:V96"/>
    <mergeCell ref="W96:X96"/>
    <mergeCell ref="Y96:Z96"/>
    <mergeCell ref="L91:N91"/>
    <mergeCell ref="L92:N92"/>
    <mergeCell ref="L93:N93"/>
    <mergeCell ref="L94:N94"/>
    <mergeCell ref="X99:Z100"/>
    <mergeCell ref="I98:J98"/>
    <mergeCell ref="L98:N98"/>
    <mergeCell ref="X98:Y98"/>
    <mergeCell ref="B95:E95"/>
    <mergeCell ref="F95:G95"/>
    <mergeCell ref="H95:I95"/>
    <mergeCell ref="J95:K95"/>
    <mergeCell ref="L95:N95"/>
    <mergeCell ref="AA96:AC96"/>
    <mergeCell ref="X97:Z97"/>
    <mergeCell ref="C97:D97"/>
    <mergeCell ref="I97:K97"/>
    <mergeCell ref="L97:N97"/>
    <mergeCell ref="B96:E96"/>
    <mergeCell ref="F96:G96"/>
    <mergeCell ref="H96:I96"/>
    <mergeCell ref="J96:K96"/>
    <mergeCell ref="L96:N96"/>
    <mergeCell ref="AA97:AC97"/>
    <mergeCell ref="G89:I89"/>
    <mergeCell ref="L90:N90"/>
    <mergeCell ref="AA82:AC82"/>
    <mergeCell ref="X83:Z83"/>
    <mergeCell ref="AA83:AC83"/>
    <mergeCell ref="X84:Y84"/>
    <mergeCell ref="AA84:AC84"/>
    <mergeCell ref="I85:K86"/>
    <mergeCell ref="V75:X75"/>
    <mergeCell ref="AA76:AC76"/>
    <mergeCell ref="AA77:AC77"/>
    <mergeCell ref="AA78:AC78"/>
    <mergeCell ref="AA79:AC79"/>
    <mergeCell ref="AA80:AC80"/>
    <mergeCell ref="Q81:T81"/>
    <mergeCell ref="U81:V81"/>
    <mergeCell ref="W81:X81"/>
    <mergeCell ref="Y81:Z81"/>
    <mergeCell ref="AA81:AC81"/>
    <mergeCell ref="Q82:T82"/>
    <mergeCell ref="U82:V82"/>
    <mergeCell ref="W82:X82"/>
    <mergeCell ref="Y82:Z82"/>
    <mergeCell ref="I83:K83"/>
    <mergeCell ref="I84:J84"/>
    <mergeCell ref="L84:N84"/>
    <mergeCell ref="B82:E82"/>
    <mergeCell ref="F82:G82"/>
    <mergeCell ref="H82:I82"/>
    <mergeCell ref="J82:K82"/>
    <mergeCell ref="L82:N82"/>
    <mergeCell ref="L80:N80"/>
    <mergeCell ref="B81:E81"/>
    <mergeCell ref="F81:G81"/>
    <mergeCell ref="H81:I81"/>
    <mergeCell ref="J81:K81"/>
    <mergeCell ref="L81:N81"/>
    <mergeCell ref="G75:I75"/>
    <mergeCell ref="L76:N76"/>
    <mergeCell ref="L77:N77"/>
    <mergeCell ref="L78:N78"/>
    <mergeCell ref="L79:N79"/>
    <mergeCell ref="P70:S70"/>
    <mergeCell ref="P69:S69"/>
    <mergeCell ref="T69:AB69"/>
    <mergeCell ref="T70:AB70"/>
    <mergeCell ref="A70:C70"/>
    <mergeCell ref="D70:M70"/>
    <mergeCell ref="G63:I63"/>
    <mergeCell ref="L64:N64"/>
    <mergeCell ref="L65:N65"/>
    <mergeCell ref="L66:N66"/>
    <mergeCell ref="L67:N67"/>
    <mergeCell ref="A69:C69"/>
    <mergeCell ref="D69:M69"/>
    <mergeCell ref="B39:E39"/>
    <mergeCell ref="F39:G39"/>
    <mergeCell ref="H39:I39"/>
    <mergeCell ref="X42:Z43"/>
    <mergeCell ref="X41:Y41"/>
    <mergeCell ref="AA41:AC41"/>
    <mergeCell ref="V46:X46"/>
    <mergeCell ref="AA56:AC56"/>
    <mergeCell ref="Y53:Z53"/>
    <mergeCell ref="AA53:AC53"/>
    <mergeCell ref="Q54:T54"/>
    <mergeCell ref="U54:V54"/>
    <mergeCell ref="W54:X54"/>
    <mergeCell ref="Y54:Z54"/>
    <mergeCell ref="AA54:AC54"/>
    <mergeCell ref="AA51:AC51"/>
    <mergeCell ref="AA52:AC52"/>
    <mergeCell ref="Q53:T53"/>
    <mergeCell ref="U53:V53"/>
    <mergeCell ref="W53:X53"/>
    <mergeCell ref="A52:C52"/>
    <mergeCell ref="D52:M52"/>
    <mergeCell ref="D53:M53"/>
    <mergeCell ref="D54:M54"/>
    <mergeCell ref="L50:N50"/>
    <mergeCell ref="I42:K43"/>
    <mergeCell ref="L42:N43"/>
    <mergeCell ref="AA47:AC47"/>
    <mergeCell ref="AA48:AC48"/>
    <mergeCell ref="AA50:AC50"/>
    <mergeCell ref="E46:K46"/>
    <mergeCell ref="L47:N47"/>
    <mergeCell ref="L48:N48"/>
    <mergeCell ref="L49:N49"/>
    <mergeCell ref="AA40:AC40"/>
    <mergeCell ref="Y38:Z38"/>
    <mergeCell ref="AA38:AC38"/>
    <mergeCell ref="J39:K39"/>
    <mergeCell ref="X40:Z40"/>
    <mergeCell ref="I40:K40"/>
    <mergeCell ref="L40:N40"/>
    <mergeCell ref="Q39:T39"/>
    <mergeCell ref="U39:V39"/>
    <mergeCell ref="W39:X39"/>
    <mergeCell ref="L38:N38"/>
    <mergeCell ref="Q38:T38"/>
    <mergeCell ref="U38:V38"/>
    <mergeCell ref="W38:X38"/>
    <mergeCell ref="R3:Y3"/>
    <mergeCell ref="I28:K28"/>
    <mergeCell ref="H24:I24"/>
    <mergeCell ref="J24:K24"/>
    <mergeCell ref="W25:X25"/>
    <mergeCell ref="AA36:AC36"/>
    <mergeCell ref="L37:N37"/>
    <mergeCell ref="AA37:AC37"/>
    <mergeCell ref="Y39:Z39"/>
    <mergeCell ref="AA39:AC39"/>
    <mergeCell ref="H3:K3"/>
    <mergeCell ref="H14:K14"/>
    <mergeCell ref="H13:K13"/>
    <mergeCell ref="H9:K9"/>
    <mergeCell ref="H7:K7"/>
    <mergeCell ref="H5:K5"/>
    <mergeCell ref="H12:K12"/>
    <mergeCell ref="H11:K11"/>
    <mergeCell ref="L18:N18"/>
    <mergeCell ref="Z9:AC9"/>
    <mergeCell ref="Z8:AC8"/>
    <mergeCell ref="Z7:AC7"/>
    <mergeCell ref="Z6:AC6"/>
    <mergeCell ref="L32:N32"/>
    <mergeCell ref="L36:N36"/>
    <mergeCell ref="AA25:AC25"/>
    <mergeCell ref="AA23:AC23"/>
    <mergeCell ref="Q24:T24"/>
    <mergeCell ref="X27:Y27"/>
    <mergeCell ref="Z14:AC14"/>
    <mergeCell ref="Z13:AC13"/>
    <mergeCell ref="Z12:AC12"/>
    <mergeCell ref="Z11:AC11"/>
    <mergeCell ref="L25:N25"/>
    <mergeCell ref="Z10:AC10"/>
    <mergeCell ref="AA104:AC104"/>
    <mergeCell ref="L106:N106"/>
    <mergeCell ref="L104:N104"/>
    <mergeCell ref="L107:N107"/>
    <mergeCell ref="A1:AC1"/>
    <mergeCell ref="W24:X24"/>
    <mergeCell ref="Y24:Z24"/>
    <mergeCell ref="AA24:AC24"/>
    <mergeCell ref="H10:K10"/>
    <mergeCell ref="H4:K4"/>
    <mergeCell ref="H8:K8"/>
    <mergeCell ref="F25:G25"/>
    <mergeCell ref="H25:I25"/>
    <mergeCell ref="J25:K25"/>
    <mergeCell ref="L23:N23"/>
    <mergeCell ref="B24:E24"/>
    <mergeCell ref="F24:G24"/>
    <mergeCell ref="L24:N24"/>
    <mergeCell ref="U24:V24"/>
    <mergeCell ref="Q25:T25"/>
    <mergeCell ref="U25:V25"/>
    <mergeCell ref="Z5:AC5"/>
    <mergeCell ref="Z4:AC4"/>
    <mergeCell ref="Z3:AC3"/>
    <mergeCell ref="AA22:AC22"/>
    <mergeCell ref="T103:Z103"/>
    <mergeCell ref="R14:Y14"/>
    <mergeCell ref="R13:Y13"/>
    <mergeCell ref="R12:Y12"/>
    <mergeCell ref="R11:Y11"/>
    <mergeCell ref="R10:Y10"/>
    <mergeCell ref="H6:K6"/>
    <mergeCell ref="AA27:AC27"/>
    <mergeCell ref="AA28:AC28"/>
    <mergeCell ref="L27:N27"/>
    <mergeCell ref="X26:Z26"/>
    <mergeCell ref="AA26:AC26"/>
    <mergeCell ref="AA32:AC32"/>
    <mergeCell ref="AA33:AC33"/>
    <mergeCell ref="AA35:AC35"/>
    <mergeCell ref="L35:N35"/>
    <mergeCell ref="L33:N33"/>
    <mergeCell ref="L28:N28"/>
    <mergeCell ref="V17:X17"/>
    <mergeCell ref="AA18:AC18"/>
    <mergeCell ref="AA19:AC19"/>
    <mergeCell ref="AA21:AC21"/>
    <mergeCell ref="G17:I17"/>
    <mergeCell ref="L26:N26"/>
    <mergeCell ref="E103:K103"/>
    <mergeCell ref="J104:K104"/>
    <mergeCell ref="G31:I31"/>
    <mergeCell ref="V31:X31"/>
    <mergeCell ref="X28:Z28"/>
    <mergeCell ref="I26:K26"/>
    <mergeCell ref="I27:J27"/>
    <mergeCell ref="I41:J41"/>
    <mergeCell ref="L41:N41"/>
    <mergeCell ref="Y104:Z104"/>
    <mergeCell ref="B38:E38"/>
    <mergeCell ref="F38:G38"/>
    <mergeCell ref="H38:I38"/>
    <mergeCell ref="J38:K38"/>
    <mergeCell ref="B25:E25"/>
    <mergeCell ref="L22:N22"/>
    <mergeCell ref="L21:N21"/>
    <mergeCell ref="L19:N19"/>
    <mergeCell ref="Y25:Z25"/>
    <mergeCell ref="L39:N39"/>
    <mergeCell ref="A54:C54"/>
    <mergeCell ref="A53:C53"/>
    <mergeCell ref="AA106:AC106"/>
    <mergeCell ref="AA107:AC107"/>
    <mergeCell ref="T108:W108"/>
    <mergeCell ref="X108:Z108"/>
    <mergeCell ref="AA108:AC108"/>
    <mergeCell ref="A106:D106"/>
    <mergeCell ref="E106:H106"/>
    <mergeCell ref="I106:K106"/>
    <mergeCell ref="A107:D107"/>
    <mergeCell ref="E107:H107"/>
    <mergeCell ref="I107:K107"/>
    <mergeCell ref="E108:H108"/>
    <mergeCell ref="I108:K108"/>
    <mergeCell ref="P106:S106"/>
    <mergeCell ref="P107:S107"/>
    <mergeCell ref="T106:W106"/>
    <mergeCell ref="T107:W107"/>
    <mergeCell ref="X107:Z107"/>
    <mergeCell ref="X106:Z106"/>
    <mergeCell ref="L108:N108"/>
  </mergeCells>
  <pageMargins left="0.1" right="0.04" top="0.19" bottom="0.08" header="0.15" footer="0.12"/>
  <pageSetup paperSize="9" scale="97" orientation="portrait" r:id="rId1"/>
  <rowBreaks count="1" manualBreakCount="1">
    <brk id="57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opLeftCell="B1" zoomScale="40" zoomScaleNormal="40" workbookViewId="0">
      <selection activeCell="AI13" sqref="AI13"/>
    </sheetView>
  </sheetViews>
  <sheetFormatPr defaultColWidth="9.109375" defaultRowHeight="36.6" x14ac:dyDescent="0.7"/>
  <cols>
    <col min="1" max="1" width="4.44140625" style="77" customWidth="1"/>
    <col min="2" max="2" width="1.109375" style="77" customWidth="1"/>
    <col min="3" max="3" width="21.109375" style="77" customWidth="1"/>
    <col min="4" max="4" width="4.44140625" style="77" customWidth="1"/>
    <col min="5" max="5" width="4.109375" style="77" customWidth="1"/>
    <col min="6" max="6" width="35.44140625" style="77" customWidth="1"/>
    <col min="7" max="7" width="21.88671875" style="120" customWidth="1"/>
    <col min="8" max="8" width="22" style="130" customWidth="1"/>
    <col min="9" max="9" width="0.6640625" style="78" customWidth="1"/>
    <col min="10" max="10" width="9.109375" style="134"/>
    <col min="11" max="13" width="9.109375" style="77"/>
    <col min="14" max="14" width="37.6640625" style="77" customWidth="1"/>
    <col min="15" max="15" width="22" style="77" customWidth="1"/>
    <col min="16" max="16" width="23.33203125" style="77" bestFit="1" customWidth="1"/>
    <col min="17" max="17" width="1.109375" style="77" customWidth="1"/>
    <col min="18" max="18" width="9.109375" style="134" customWidth="1"/>
    <col min="19" max="23" width="9.109375" style="77"/>
    <col min="24" max="24" width="17.33203125" style="77" customWidth="1"/>
    <col min="25" max="25" width="1.44140625" style="77" hidden="1" customWidth="1"/>
    <col min="26" max="26" width="22.33203125" style="77" customWidth="1"/>
    <col min="27" max="27" width="26.109375" style="77" bestFit="1" customWidth="1"/>
    <col min="28" max="16384" width="9.109375" style="77"/>
  </cols>
  <sheetData>
    <row r="1" spans="1:27" ht="33.75" customHeight="1" x14ac:dyDescent="0.65">
      <c r="A1" s="327">
        <v>2</v>
      </c>
      <c r="B1" s="85"/>
      <c r="C1" s="85" t="s">
        <v>81</v>
      </c>
      <c r="D1" s="85"/>
      <c r="E1" s="85"/>
      <c r="F1" s="85"/>
      <c r="G1" s="121">
        <v>37500</v>
      </c>
      <c r="H1" s="140"/>
      <c r="I1" s="79"/>
      <c r="J1" s="327">
        <v>6</v>
      </c>
      <c r="K1" s="85" t="s">
        <v>82</v>
      </c>
      <c r="L1" s="85"/>
      <c r="M1" s="85"/>
      <c r="N1" s="86"/>
      <c r="O1" s="108">
        <v>25000</v>
      </c>
      <c r="P1" s="147"/>
      <c r="R1" s="327">
        <v>13</v>
      </c>
      <c r="S1" s="85" t="s">
        <v>189</v>
      </c>
      <c r="T1" s="85"/>
      <c r="U1" s="85"/>
      <c r="V1" s="85"/>
      <c r="W1" s="85"/>
      <c r="X1" s="85"/>
      <c r="Y1" s="85"/>
      <c r="Z1" s="102">
        <v>50000</v>
      </c>
      <c r="AA1" s="157"/>
    </row>
    <row r="2" spans="1:27" ht="34.200000000000003" thickBot="1" x14ac:dyDescent="0.7">
      <c r="A2" s="328"/>
      <c r="B2" s="89"/>
      <c r="C2" s="89" t="s">
        <v>148</v>
      </c>
      <c r="D2" s="89"/>
      <c r="E2" s="89"/>
      <c r="F2" s="89"/>
      <c r="G2" s="122">
        <v>6750</v>
      </c>
      <c r="H2" s="141"/>
      <c r="I2" s="79"/>
      <c r="J2" s="329"/>
      <c r="K2" s="87"/>
      <c r="L2" s="87"/>
      <c r="M2" s="87"/>
      <c r="N2" s="87" t="s">
        <v>161</v>
      </c>
      <c r="O2" s="109"/>
      <c r="P2" s="148">
        <v>25000</v>
      </c>
      <c r="R2" s="328"/>
      <c r="S2" s="89" t="s">
        <v>190</v>
      </c>
      <c r="T2" s="89"/>
      <c r="U2" s="89"/>
      <c r="V2" s="89"/>
      <c r="W2" s="89"/>
      <c r="X2" s="89"/>
      <c r="Y2" s="89"/>
      <c r="Z2" s="103">
        <v>9000</v>
      </c>
      <c r="AA2" s="158"/>
    </row>
    <row r="3" spans="1:27" ht="36.75" customHeight="1" thickBot="1" x14ac:dyDescent="0.7">
      <c r="A3" s="328"/>
      <c r="B3" s="89"/>
      <c r="C3" s="89"/>
      <c r="D3" s="89"/>
      <c r="E3" s="89"/>
      <c r="F3" s="89"/>
      <c r="G3" s="122"/>
      <c r="H3" s="141"/>
      <c r="I3" s="79"/>
      <c r="J3" s="324">
        <v>7</v>
      </c>
      <c r="K3" s="80" t="s">
        <v>81</v>
      </c>
      <c r="L3" s="80"/>
      <c r="M3" s="80"/>
      <c r="N3" s="81"/>
      <c r="O3" s="110">
        <v>7000</v>
      </c>
      <c r="P3" s="149"/>
      <c r="R3" s="328"/>
      <c r="S3" s="87"/>
      <c r="T3" s="87"/>
      <c r="U3" s="87"/>
      <c r="V3" s="87" t="s">
        <v>191</v>
      </c>
      <c r="W3" s="87"/>
      <c r="X3" s="87"/>
      <c r="Y3" s="87"/>
      <c r="Z3" s="104"/>
      <c r="AA3" s="159">
        <v>59000</v>
      </c>
    </row>
    <row r="4" spans="1:27" ht="34.200000000000003" thickBot="1" x14ac:dyDescent="0.7">
      <c r="A4" s="328"/>
      <c r="B4" s="87"/>
      <c r="C4" s="87" t="s">
        <v>152</v>
      </c>
      <c r="D4" s="87"/>
      <c r="E4" s="87"/>
      <c r="F4" s="93" t="s">
        <v>151</v>
      </c>
      <c r="G4" s="123"/>
      <c r="H4" s="142">
        <v>44250</v>
      </c>
      <c r="I4" s="79"/>
      <c r="J4" s="325"/>
      <c r="K4" s="82" t="s">
        <v>148</v>
      </c>
      <c r="L4" s="82"/>
      <c r="M4" s="82"/>
      <c r="N4" s="82"/>
      <c r="O4" s="111">
        <v>1260</v>
      </c>
      <c r="P4" s="150"/>
      <c r="R4" s="328"/>
      <c r="S4" s="85" t="s">
        <v>191</v>
      </c>
      <c r="T4" s="85"/>
      <c r="U4" s="85"/>
      <c r="V4" s="85"/>
      <c r="W4" s="85"/>
      <c r="X4" s="85"/>
      <c r="Y4" s="85"/>
      <c r="Z4" s="102">
        <v>59000</v>
      </c>
      <c r="AA4" s="157"/>
    </row>
    <row r="5" spans="1:27" ht="33.75" customHeight="1" thickBot="1" x14ac:dyDescent="0.7">
      <c r="A5" s="328"/>
      <c r="B5" s="85"/>
      <c r="C5" s="85" t="s">
        <v>149</v>
      </c>
      <c r="D5" s="85"/>
      <c r="E5" s="85"/>
      <c r="F5" s="85"/>
      <c r="G5" s="121">
        <v>37500</v>
      </c>
      <c r="H5" s="140"/>
      <c r="I5" s="79"/>
      <c r="J5" s="325"/>
      <c r="K5" s="83" t="s">
        <v>176</v>
      </c>
      <c r="L5" s="83"/>
      <c r="M5" s="83"/>
      <c r="N5" s="83" t="s">
        <v>174</v>
      </c>
      <c r="O5" s="112"/>
      <c r="P5" s="151">
        <v>8260</v>
      </c>
      <c r="R5" s="328"/>
      <c r="S5" s="89"/>
      <c r="T5" s="89"/>
      <c r="U5" s="89"/>
      <c r="V5" s="89" t="s">
        <v>192</v>
      </c>
      <c r="W5" s="89"/>
      <c r="X5" s="89"/>
      <c r="Y5" s="89"/>
      <c r="Z5" s="103"/>
      <c r="AA5" s="158">
        <v>9000</v>
      </c>
    </row>
    <row r="6" spans="1:27" ht="33.75" customHeight="1" thickBot="1" x14ac:dyDescent="0.7">
      <c r="A6" s="328"/>
      <c r="B6" s="89"/>
      <c r="C6" s="89"/>
      <c r="D6" s="89"/>
      <c r="E6" s="89"/>
      <c r="F6" s="89" t="s">
        <v>150</v>
      </c>
      <c r="G6" s="124"/>
      <c r="H6" s="141">
        <v>37500</v>
      </c>
      <c r="I6" s="79"/>
      <c r="J6" s="325"/>
      <c r="K6" s="80" t="s">
        <v>174</v>
      </c>
      <c r="L6" s="80"/>
      <c r="M6" s="80"/>
      <c r="N6" s="81"/>
      <c r="O6" s="110">
        <v>7000</v>
      </c>
      <c r="P6" s="149"/>
      <c r="R6" s="329"/>
      <c r="S6" s="87"/>
      <c r="T6" s="87"/>
      <c r="U6" s="87"/>
      <c r="V6" s="87" t="s">
        <v>193</v>
      </c>
      <c r="W6" s="87"/>
      <c r="X6" s="87"/>
      <c r="Y6" s="87"/>
      <c r="Z6" s="104"/>
      <c r="AA6" s="159">
        <v>50000</v>
      </c>
    </row>
    <row r="7" spans="1:27" ht="67.8" thickBot="1" x14ac:dyDescent="0.7">
      <c r="A7" s="329"/>
      <c r="B7" s="87"/>
      <c r="C7" s="87" t="s">
        <v>153</v>
      </c>
      <c r="D7" s="87"/>
      <c r="E7" s="87"/>
      <c r="F7" s="93"/>
      <c r="G7" s="125"/>
      <c r="H7" s="143"/>
      <c r="I7" s="79"/>
      <c r="J7" s="325"/>
      <c r="K7" s="82"/>
      <c r="L7" s="82"/>
      <c r="M7" s="82"/>
      <c r="N7" s="84" t="s">
        <v>177</v>
      </c>
      <c r="O7" s="111"/>
      <c r="P7" s="150">
        <v>7000</v>
      </c>
      <c r="R7" s="324">
        <v>14</v>
      </c>
      <c r="S7" s="80" t="s">
        <v>194</v>
      </c>
      <c r="T7" s="80"/>
      <c r="U7" s="80"/>
      <c r="V7" s="80"/>
      <c r="W7" s="80"/>
      <c r="X7" s="80"/>
      <c r="Y7" s="80"/>
      <c r="Z7" s="105">
        <v>5400</v>
      </c>
      <c r="AA7" s="160"/>
    </row>
    <row r="8" spans="1:27" ht="34.200000000000003" thickBot="1" x14ac:dyDescent="0.7">
      <c r="A8" s="324">
        <v>3</v>
      </c>
      <c r="B8" s="80"/>
      <c r="C8" s="80" t="s">
        <v>154</v>
      </c>
      <c r="D8" s="80"/>
      <c r="E8" s="80"/>
      <c r="F8" s="80"/>
      <c r="G8" s="126">
        <v>1500</v>
      </c>
      <c r="H8" s="144"/>
      <c r="I8" s="79"/>
      <c r="J8" s="326"/>
      <c r="K8" s="82" t="s">
        <v>153</v>
      </c>
      <c r="L8" s="82"/>
      <c r="M8" s="82"/>
      <c r="N8" s="82"/>
      <c r="O8" s="111"/>
      <c r="P8" s="150"/>
      <c r="R8" s="325"/>
      <c r="S8" s="82" t="s">
        <v>195</v>
      </c>
      <c r="T8" s="82"/>
      <c r="U8" s="82"/>
      <c r="V8" s="82"/>
      <c r="W8" s="82"/>
      <c r="X8" s="82"/>
      <c r="Y8" s="82"/>
      <c r="Z8" s="106">
        <v>972</v>
      </c>
      <c r="AA8" s="161"/>
    </row>
    <row r="9" spans="1:27" ht="34.200000000000003" thickBot="1" x14ac:dyDescent="0.7">
      <c r="A9" s="325"/>
      <c r="B9" s="82"/>
      <c r="C9" s="82" t="s">
        <v>155</v>
      </c>
      <c r="D9" s="82"/>
      <c r="E9" s="82"/>
      <c r="F9" s="82"/>
      <c r="G9" s="127">
        <v>270</v>
      </c>
      <c r="H9" s="145"/>
      <c r="I9" s="79"/>
      <c r="J9" s="327">
        <v>8</v>
      </c>
      <c r="K9" s="85" t="s">
        <v>166</v>
      </c>
      <c r="L9" s="85"/>
      <c r="M9" s="85"/>
      <c r="N9" s="86"/>
      <c r="O9" s="108">
        <v>7000</v>
      </c>
      <c r="P9" s="147"/>
      <c r="R9" s="325"/>
      <c r="S9" s="83"/>
      <c r="T9" s="83"/>
      <c r="U9" s="83"/>
      <c r="V9" s="83" t="s">
        <v>196</v>
      </c>
      <c r="W9" s="83"/>
      <c r="X9" s="83"/>
      <c r="Y9" s="83"/>
      <c r="Z9" s="107"/>
      <c r="AA9" s="162">
        <v>6372</v>
      </c>
    </row>
    <row r="10" spans="1:27" ht="67.8" thickBot="1" x14ac:dyDescent="0.7">
      <c r="A10" s="325"/>
      <c r="B10" s="82"/>
      <c r="C10" s="82" t="s">
        <v>157</v>
      </c>
      <c r="D10" s="82"/>
      <c r="E10" s="82"/>
      <c r="F10" s="82" t="s">
        <v>156</v>
      </c>
      <c r="G10" s="127"/>
      <c r="H10" s="145">
        <v>1770</v>
      </c>
      <c r="I10" s="79"/>
      <c r="J10" s="329"/>
      <c r="K10" s="87"/>
      <c r="L10" s="87"/>
      <c r="M10" s="87"/>
      <c r="N10" s="88" t="s">
        <v>165</v>
      </c>
      <c r="O10" s="109"/>
      <c r="P10" s="148">
        <v>7000</v>
      </c>
      <c r="R10" s="325"/>
      <c r="S10" s="80" t="s">
        <v>196</v>
      </c>
      <c r="T10" s="80"/>
      <c r="U10" s="80"/>
      <c r="V10" s="80"/>
      <c r="W10" s="80"/>
      <c r="X10" s="80"/>
      <c r="Y10" s="80"/>
      <c r="Z10" s="105">
        <v>6372</v>
      </c>
      <c r="AA10" s="160"/>
    </row>
    <row r="11" spans="1:27" ht="34.200000000000003" thickBot="1" x14ac:dyDescent="0.7">
      <c r="A11" s="325"/>
      <c r="B11" s="83"/>
      <c r="C11" s="83" t="s">
        <v>158</v>
      </c>
      <c r="D11" s="83"/>
      <c r="E11" s="83"/>
      <c r="F11" s="83"/>
      <c r="G11" s="128"/>
      <c r="H11" s="146"/>
      <c r="I11" s="79"/>
      <c r="J11" s="324">
        <v>9</v>
      </c>
      <c r="K11" s="80" t="s">
        <v>164</v>
      </c>
      <c r="L11" s="80"/>
      <c r="M11" s="80"/>
      <c r="N11" s="81"/>
      <c r="O11" s="110">
        <v>36750</v>
      </c>
      <c r="P11" s="149"/>
      <c r="R11" s="325"/>
      <c r="S11" s="82"/>
      <c r="T11" s="82"/>
      <c r="U11" s="82"/>
      <c r="V11" s="82" t="s">
        <v>192</v>
      </c>
      <c r="W11" s="82"/>
      <c r="X11" s="82"/>
      <c r="Y11" s="82"/>
      <c r="Z11" s="106"/>
      <c r="AA11" s="161">
        <v>972</v>
      </c>
    </row>
    <row r="12" spans="1:27" ht="34.200000000000003" thickBot="1" x14ac:dyDescent="0.7">
      <c r="A12" s="325"/>
      <c r="B12" s="94"/>
      <c r="C12" s="94" t="s">
        <v>167</v>
      </c>
      <c r="D12" s="94"/>
      <c r="E12" s="94"/>
      <c r="F12" s="95"/>
      <c r="G12" s="127">
        <v>1500</v>
      </c>
      <c r="H12" s="145"/>
      <c r="I12" s="79"/>
      <c r="J12" s="326"/>
      <c r="K12" s="83"/>
      <c r="L12" s="83"/>
      <c r="M12" s="83"/>
      <c r="N12" s="83" t="s">
        <v>163</v>
      </c>
      <c r="O12" s="112"/>
      <c r="P12" s="150">
        <v>36750</v>
      </c>
      <c r="R12" s="325"/>
      <c r="S12" s="82"/>
      <c r="T12" s="82"/>
      <c r="U12" s="82"/>
      <c r="V12" s="82" t="s">
        <v>197</v>
      </c>
      <c r="W12" s="82"/>
      <c r="X12" s="82"/>
      <c r="Y12" s="82"/>
      <c r="Z12" s="106"/>
      <c r="AA12" s="161">
        <v>2700</v>
      </c>
    </row>
    <row r="13" spans="1:27" ht="103.5" customHeight="1" thickBot="1" x14ac:dyDescent="0.7">
      <c r="A13" s="326"/>
      <c r="B13" s="83"/>
      <c r="C13" s="330" t="s">
        <v>160</v>
      </c>
      <c r="D13" s="330"/>
      <c r="E13" s="330"/>
      <c r="F13" s="96" t="s">
        <v>159</v>
      </c>
      <c r="G13" s="128"/>
      <c r="H13" s="146">
        <v>1500</v>
      </c>
      <c r="I13" s="79"/>
      <c r="J13" s="327">
        <v>10</v>
      </c>
      <c r="K13" s="85" t="s">
        <v>178</v>
      </c>
      <c r="L13" s="85"/>
      <c r="M13" s="85"/>
      <c r="N13" s="86"/>
      <c r="O13" s="102">
        <v>37500</v>
      </c>
      <c r="P13" s="152"/>
      <c r="R13" s="326"/>
      <c r="S13" s="83"/>
      <c r="T13" s="83"/>
      <c r="U13" s="83"/>
      <c r="V13" s="83" t="s">
        <v>198</v>
      </c>
      <c r="W13" s="83"/>
      <c r="X13" s="83"/>
      <c r="Y13" s="83"/>
      <c r="Z13" s="107"/>
      <c r="AA13" s="162">
        <v>2700</v>
      </c>
    </row>
    <row r="14" spans="1:27" ht="33.75" customHeight="1" thickBot="1" x14ac:dyDescent="0.7">
      <c r="A14" s="327">
        <v>4</v>
      </c>
      <c r="B14" s="85"/>
      <c r="C14" s="331" t="s">
        <v>170</v>
      </c>
      <c r="D14" s="331"/>
      <c r="E14" s="331"/>
      <c r="F14" s="332"/>
      <c r="G14" s="121">
        <f>44250</f>
        <v>44250</v>
      </c>
      <c r="H14" s="140"/>
      <c r="I14" s="79"/>
      <c r="J14" s="329"/>
      <c r="K14" s="338"/>
      <c r="L14" s="338"/>
      <c r="M14" s="338"/>
      <c r="N14" s="93" t="s">
        <v>179</v>
      </c>
      <c r="O14" s="104"/>
      <c r="P14" s="153">
        <v>37500</v>
      </c>
      <c r="R14" s="327">
        <v>15</v>
      </c>
      <c r="S14" s="85"/>
      <c r="T14" s="85"/>
      <c r="U14" s="85"/>
      <c r="V14" s="85"/>
      <c r="W14" s="85"/>
      <c r="X14" s="85"/>
      <c r="Y14" s="85"/>
      <c r="Z14" s="102"/>
      <c r="AA14" s="157"/>
    </row>
    <row r="15" spans="1:27" ht="33.6" x14ac:dyDescent="0.65">
      <c r="A15" s="328"/>
      <c r="B15" s="89"/>
      <c r="C15" s="90"/>
      <c r="D15" s="90"/>
      <c r="E15" s="90"/>
      <c r="F15" s="91" t="s">
        <v>168</v>
      </c>
      <c r="G15" s="122"/>
      <c r="H15" s="141">
        <v>37500</v>
      </c>
      <c r="I15" s="79"/>
      <c r="J15" s="324">
        <v>11</v>
      </c>
      <c r="K15" s="80" t="s">
        <v>180</v>
      </c>
      <c r="L15" s="80"/>
      <c r="M15" s="80"/>
      <c r="N15" s="81"/>
      <c r="O15" s="105">
        <v>53100</v>
      </c>
      <c r="P15" s="154"/>
      <c r="R15" s="328"/>
      <c r="S15" s="89" t="s">
        <v>197</v>
      </c>
      <c r="T15" s="89"/>
      <c r="U15" s="89"/>
      <c r="V15" s="89"/>
      <c r="W15" s="89"/>
      <c r="X15" s="89"/>
      <c r="Y15" s="89"/>
      <c r="Z15" s="103">
        <v>26200</v>
      </c>
      <c r="AA15" s="158"/>
    </row>
    <row r="16" spans="1:27" ht="34.200000000000003" thickBot="1" x14ac:dyDescent="0.7">
      <c r="A16" s="328"/>
      <c r="B16" s="89"/>
      <c r="C16" s="90" t="s">
        <v>171</v>
      </c>
      <c r="D16" s="90"/>
      <c r="E16" s="90"/>
      <c r="F16" s="91" t="s">
        <v>169</v>
      </c>
      <c r="G16" s="122"/>
      <c r="H16" s="141">
        <v>6750</v>
      </c>
      <c r="I16" s="79"/>
      <c r="J16" s="325"/>
      <c r="K16" s="82"/>
      <c r="L16" s="82"/>
      <c r="M16" s="82"/>
      <c r="N16" s="99" t="s">
        <v>181</v>
      </c>
      <c r="O16" s="106"/>
      <c r="P16" s="155">
        <v>45000</v>
      </c>
      <c r="R16" s="329"/>
      <c r="S16" s="87"/>
      <c r="T16" s="87"/>
      <c r="U16" s="87"/>
      <c r="V16" s="87" t="s">
        <v>199</v>
      </c>
      <c r="W16" s="87"/>
      <c r="X16" s="87"/>
      <c r="Y16" s="87"/>
      <c r="Z16" s="104"/>
      <c r="AA16" s="159">
        <v>26200</v>
      </c>
    </row>
    <row r="17" spans="1:27" ht="34.200000000000003" thickBot="1" x14ac:dyDescent="0.7">
      <c r="A17" s="328"/>
      <c r="B17" s="87"/>
      <c r="C17" s="92"/>
      <c r="D17" s="92"/>
      <c r="E17" s="92"/>
      <c r="F17" s="88"/>
      <c r="G17" s="123"/>
      <c r="H17" s="142"/>
      <c r="I17" s="79"/>
      <c r="J17" s="325"/>
      <c r="K17" s="83"/>
      <c r="L17" s="83"/>
      <c r="M17" s="83"/>
      <c r="N17" s="100" t="s">
        <v>169</v>
      </c>
      <c r="O17" s="107"/>
      <c r="P17" s="156">
        <v>8100</v>
      </c>
      <c r="R17" s="324">
        <v>16</v>
      </c>
      <c r="S17" s="80" t="s">
        <v>199</v>
      </c>
      <c r="T17" s="80"/>
      <c r="U17" s="80"/>
      <c r="V17" s="80"/>
      <c r="W17" s="80"/>
      <c r="X17" s="80"/>
      <c r="Y17" s="80"/>
      <c r="Z17" s="105">
        <v>6750</v>
      </c>
      <c r="AA17" s="160"/>
    </row>
    <row r="18" spans="1:27" ht="34.200000000000003" thickBot="1" x14ac:dyDescent="0.7">
      <c r="A18" s="328"/>
      <c r="B18" s="89"/>
      <c r="C18" s="333" t="s">
        <v>173</v>
      </c>
      <c r="D18" s="333"/>
      <c r="E18" s="333"/>
      <c r="F18" s="334"/>
      <c r="G18" s="122">
        <v>6750</v>
      </c>
      <c r="H18" s="141"/>
      <c r="I18" s="79"/>
      <c r="J18" s="325"/>
      <c r="K18" s="82" t="s">
        <v>182</v>
      </c>
      <c r="L18" s="82"/>
      <c r="M18" s="82"/>
      <c r="N18" s="99"/>
      <c r="O18" s="106">
        <v>8100</v>
      </c>
      <c r="P18" s="155"/>
      <c r="R18" s="326"/>
      <c r="S18" s="83"/>
      <c r="T18" s="83"/>
      <c r="U18" s="83"/>
      <c r="V18" s="83" t="s">
        <v>200</v>
      </c>
      <c r="W18" s="83"/>
      <c r="X18" s="83"/>
      <c r="Y18" s="83"/>
      <c r="Z18" s="107"/>
      <c r="AA18" s="162">
        <v>6750</v>
      </c>
    </row>
    <row r="19" spans="1:27" ht="33.6" x14ac:dyDescent="0.65">
      <c r="A19" s="328"/>
      <c r="B19" s="89"/>
      <c r="C19" s="333" t="s">
        <v>162</v>
      </c>
      <c r="D19" s="333"/>
      <c r="E19" s="333"/>
      <c r="F19" s="333"/>
      <c r="G19" s="129">
        <v>37500</v>
      </c>
      <c r="H19" s="141"/>
      <c r="I19" s="79"/>
      <c r="J19" s="325"/>
      <c r="K19" s="82" t="s">
        <v>183</v>
      </c>
      <c r="L19" s="82"/>
      <c r="M19" s="82"/>
      <c r="N19" s="99"/>
      <c r="O19" s="106">
        <v>45000</v>
      </c>
      <c r="P19" s="155"/>
      <c r="R19" s="327">
        <v>17</v>
      </c>
      <c r="S19" s="85" t="s">
        <v>199</v>
      </c>
      <c r="T19" s="85"/>
      <c r="U19" s="85"/>
      <c r="V19" s="85"/>
      <c r="W19" s="85"/>
      <c r="X19" s="85"/>
      <c r="Y19" s="85"/>
      <c r="Z19" s="102">
        <v>5000</v>
      </c>
      <c r="AA19" s="157"/>
    </row>
    <row r="20" spans="1:27" ht="34.200000000000003" thickBot="1" x14ac:dyDescent="0.7">
      <c r="A20" s="328"/>
      <c r="B20" s="89"/>
      <c r="C20" s="89"/>
      <c r="D20" s="90"/>
      <c r="E20" s="90"/>
      <c r="F20" s="91" t="s">
        <v>161</v>
      </c>
      <c r="G20" s="129"/>
      <c r="H20" s="141">
        <v>44250</v>
      </c>
      <c r="I20" s="79"/>
      <c r="J20" s="326"/>
      <c r="K20" s="82"/>
      <c r="L20" s="82"/>
      <c r="M20" s="82"/>
      <c r="N20" s="99" t="s">
        <v>184</v>
      </c>
      <c r="O20" s="106"/>
      <c r="P20" s="155">
        <v>53100</v>
      </c>
      <c r="R20" s="329"/>
      <c r="S20" s="87"/>
      <c r="T20" s="87"/>
      <c r="U20" s="87"/>
      <c r="V20" s="87" t="s">
        <v>201</v>
      </c>
      <c r="W20" s="87"/>
      <c r="X20" s="87"/>
      <c r="Y20" s="87"/>
      <c r="Z20" s="104"/>
      <c r="AA20" s="159">
        <v>5000</v>
      </c>
    </row>
    <row r="21" spans="1:27" ht="34.200000000000003" thickBot="1" x14ac:dyDescent="0.7">
      <c r="A21" s="329"/>
      <c r="B21" s="87"/>
      <c r="C21" s="92" t="s">
        <v>172</v>
      </c>
      <c r="D21" s="92"/>
      <c r="E21" s="92"/>
      <c r="F21" s="88"/>
      <c r="G21" s="116"/>
      <c r="H21" s="142"/>
      <c r="I21" s="79"/>
      <c r="J21" s="327">
        <v>12</v>
      </c>
      <c r="K21" s="85" t="s">
        <v>81</v>
      </c>
      <c r="L21" s="85"/>
      <c r="M21" s="85" t="s">
        <v>185</v>
      </c>
      <c r="N21" s="85"/>
      <c r="O21" s="114">
        <v>15000</v>
      </c>
      <c r="P21" s="157"/>
      <c r="R21" s="324">
        <v>18</v>
      </c>
      <c r="S21" s="101" t="s">
        <v>193</v>
      </c>
      <c r="T21" s="80"/>
      <c r="U21" s="80"/>
      <c r="V21" s="80"/>
      <c r="W21" s="80"/>
      <c r="X21" s="80"/>
      <c r="Y21" s="80"/>
      <c r="Z21" s="105">
        <v>70664</v>
      </c>
      <c r="AA21" s="160"/>
    </row>
    <row r="22" spans="1:27" ht="34.200000000000003" thickBot="1" x14ac:dyDescent="0.7">
      <c r="A22" s="324">
        <v>5</v>
      </c>
      <c r="B22" s="80"/>
      <c r="C22" s="335" t="s">
        <v>81</v>
      </c>
      <c r="D22" s="335"/>
      <c r="E22" s="335"/>
      <c r="F22" s="335"/>
      <c r="G22" s="117">
        <v>10000</v>
      </c>
      <c r="H22" s="144"/>
      <c r="J22" s="328"/>
      <c r="K22" s="89" t="s">
        <v>148</v>
      </c>
      <c r="L22" s="89"/>
      <c r="M22" s="89" t="s">
        <v>186</v>
      </c>
      <c r="N22" s="89"/>
      <c r="O22" s="115">
        <v>2700</v>
      </c>
      <c r="P22" s="158"/>
      <c r="R22" s="326"/>
      <c r="S22" s="83"/>
      <c r="T22" s="83"/>
      <c r="U22" s="83"/>
      <c r="V22" s="101" t="s">
        <v>199</v>
      </c>
      <c r="W22" s="83"/>
      <c r="X22" s="83"/>
      <c r="Y22" s="83"/>
      <c r="Z22" s="107"/>
      <c r="AA22" s="162">
        <v>70664</v>
      </c>
    </row>
    <row r="23" spans="1:27" ht="37.200000000000003" thickBot="1" x14ac:dyDescent="0.75">
      <c r="A23" s="325"/>
      <c r="B23" s="82"/>
      <c r="C23" s="336" t="s">
        <v>148</v>
      </c>
      <c r="D23" s="336"/>
      <c r="E23" s="336"/>
      <c r="F23" s="336"/>
      <c r="G23" s="118">
        <v>1800</v>
      </c>
      <c r="H23" s="145"/>
      <c r="J23" s="328"/>
      <c r="K23" s="87"/>
      <c r="L23" s="87"/>
      <c r="M23" s="87"/>
      <c r="N23" s="87" t="s">
        <v>187</v>
      </c>
      <c r="O23" s="113"/>
      <c r="P23" s="159">
        <v>17700</v>
      </c>
    </row>
    <row r="24" spans="1:27" ht="39" thickBot="1" x14ac:dyDescent="0.75">
      <c r="A24" s="325"/>
      <c r="B24" s="83"/>
      <c r="C24" s="97" t="s">
        <v>175</v>
      </c>
      <c r="D24" s="97"/>
      <c r="E24" s="97"/>
      <c r="F24" s="96" t="s">
        <v>174</v>
      </c>
      <c r="G24" s="119"/>
      <c r="H24" s="146">
        <v>11800</v>
      </c>
      <c r="J24" s="328"/>
      <c r="K24" s="89" t="s">
        <v>187</v>
      </c>
      <c r="L24" s="89"/>
      <c r="M24" s="89"/>
      <c r="N24" s="89"/>
      <c r="O24" s="115">
        <v>17700</v>
      </c>
      <c r="P24" s="158"/>
      <c r="R24" s="343" t="s">
        <v>202</v>
      </c>
      <c r="S24" s="344"/>
      <c r="T24" s="344"/>
      <c r="U24" s="342">
        <v>1637788</v>
      </c>
      <c r="V24" s="340"/>
      <c r="W24" s="340"/>
      <c r="X24" s="341"/>
      <c r="Y24" s="133"/>
      <c r="Z24" s="340">
        <v>965880</v>
      </c>
      <c r="AA24" s="341"/>
    </row>
    <row r="25" spans="1:27" ht="46.8" thickBot="1" x14ac:dyDescent="0.7">
      <c r="A25" s="325"/>
      <c r="B25" s="80"/>
      <c r="C25" s="337" t="s">
        <v>174</v>
      </c>
      <c r="D25" s="335"/>
      <c r="E25" s="335"/>
      <c r="F25" s="335"/>
      <c r="G25" s="117">
        <v>10000</v>
      </c>
      <c r="H25" s="144"/>
      <c r="J25" s="329"/>
      <c r="K25" s="87"/>
      <c r="L25" s="87"/>
      <c r="M25" s="87"/>
      <c r="N25" s="87" t="s">
        <v>188</v>
      </c>
      <c r="O25" s="113"/>
      <c r="P25" s="159">
        <v>17700</v>
      </c>
      <c r="R25" s="164"/>
      <c r="S25" s="165"/>
      <c r="T25" s="165"/>
      <c r="U25" s="165"/>
      <c r="V25" s="165"/>
      <c r="X25" s="138"/>
      <c r="Y25" s="138"/>
      <c r="Z25" s="166"/>
      <c r="AA25" s="166"/>
    </row>
    <row r="26" spans="1:27" x14ac:dyDescent="0.7">
      <c r="A26" s="325"/>
      <c r="B26" s="82"/>
      <c r="C26" s="136"/>
      <c r="D26" s="98"/>
      <c r="E26" s="98"/>
      <c r="F26" s="84" t="s">
        <v>163</v>
      </c>
      <c r="G26" s="118"/>
      <c r="H26" s="145">
        <v>10000</v>
      </c>
      <c r="Z26" s="167"/>
      <c r="AA26" s="167"/>
    </row>
    <row r="27" spans="1:27" ht="37.200000000000003" thickBot="1" x14ac:dyDescent="0.75">
      <c r="A27" s="326"/>
      <c r="B27" s="82"/>
      <c r="C27" s="137" t="s">
        <v>153</v>
      </c>
      <c r="D27" s="97"/>
      <c r="E27" s="97"/>
      <c r="F27" s="96"/>
      <c r="G27" s="119"/>
      <c r="H27" s="146"/>
      <c r="Z27" s="167"/>
      <c r="AA27" s="167"/>
    </row>
    <row r="28" spans="1:27" x14ac:dyDescent="0.7">
      <c r="A28" s="79"/>
      <c r="B28" s="79"/>
      <c r="C28" s="79"/>
      <c r="D28" s="79"/>
      <c r="E28" s="79"/>
      <c r="F28" s="79"/>
      <c r="G28" s="131"/>
      <c r="H28" s="132"/>
      <c r="I28" s="79"/>
      <c r="J28" s="135"/>
      <c r="Z28" s="167"/>
      <c r="AA28" s="167"/>
    </row>
    <row r="29" spans="1:27" x14ac:dyDescent="0.7">
      <c r="A29" s="79"/>
      <c r="B29" s="79"/>
      <c r="C29" s="79"/>
      <c r="D29" s="79"/>
      <c r="E29" s="79"/>
      <c r="F29" s="79"/>
      <c r="G29" s="131"/>
      <c r="H29" s="132"/>
      <c r="I29" s="79"/>
      <c r="J29" s="135"/>
      <c r="X29" s="163"/>
      <c r="Z29" s="339"/>
      <c r="AA29" s="339"/>
    </row>
    <row r="30" spans="1:27" x14ac:dyDescent="0.7">
      <c r="A30" s="79"/>
      <c r="B30" s="79"/>
      <c r="C30" s="79"/>
      <c r="D30" s="79"/>
      <c r="E30" s="79"/>
      <c r="F30" s="79"/>
      <c r="G30" s="131"/>
      <c r="H30" s="132"/>
      <c r="I30" s="79"/>
      <c r="J30" s="135"/>
      <c r="X30" s="163"/>
    </row>
    <row r="31" spans="1:27" x14ac:dyDescent="0.7">
      <c r="A31" s="79"/>
      <c r="B31" s="79"/>
      <c r="C31" s="79"/>
      <c r="D31" s="79"/>
      <c r="E31" s="79"/>
      <c r="F31" s="139" t="e">
        <f>SUM(O1:O24+G1:G27+Z1:Z22)</f>
        <v>#VALUE!</v>
      </c>
      <c r="G31" s="131"/>
      <c r="H31" s="132"/>
      <c r="I31" s="79"/>
      <c r="J31" s="135"/>
      <c r="X31" s="163"/>
    </row>
    <row r="32" spans="1:27" x14ac:dyDescent="0.7">
      <c r="A32" s="79"/>
      <c r="B32" s="79"/>
      <c r="C32" s="79"/>
      <c r="D32" s="79"/>
      <c r="E32" s="79"/>
      <c r="F32" s="79"/>
      <c r="G32" s="131"/>
      <c r="H32" s="132"/>
      <c r="I32" s="79"/>
      <c r="J32" s="135"/>
    </row>
    <row r="33" spans="1:24" x14ac:dyDescent="0.7">
      <c r="A33" s="79"/>
      <c r="B33" s="79"/>
      <c r="C33" s="79"/>
      <c r="D33" s="79"/>
      <c r="E33" s="79"/>
      <c r="F33" s="79"/>
      <c r="G33" s="131"/>
      <c r="H33" s="132"/>
      <c r="I33" s="79"/>
      <c r="J33" s="135"/>
      <c r="X33" s="163"/>
    </row>
    <row r="34" spans="1:24" x14ac:dyDescent="0.7">
      <c r="A34" s="79"/>
      <c r="B34" s="79"/>
      <c r="C34" s="79"/>
      <c r="D34" s="79"/>
      <c r="E34" s="79"/>
      <c r="F34" s="79"/>
      <c r="G34" s="131"/>
      <c r="H34" s="132"/>
      <c r="I34" s="79"/>
      <c r="J34" s="135"/>
    </row>
    <row r="35" spans="1:24" x14ac:dyDescent="0.7">
      <c r="A35" s="79"/>
      <c r="B35" s="79"/>
      <c r="C35" s="79"/>
      <c r="D35" s="79"/>
      <c r="E35" s="79"/>
      <c r="F35" s="79"/>
      <c r="G35" s="131"/>
      <c r="H35" s="132"/>
      <c r="I35" s="79"/>
      <c r="J35" s="135"/>
    </row>
    <row r="36" spans="1:24" x14ac:dyDescent="0.7">
      <c r="A36" s="79"/>
      <c r="B36" s="79"/>
      <c r="C36" s="79"/>
      <c r="D36" s="79"/>
      <c r="E36" s="79"/>
      <c r="F36" s="79"/>
      <c r="G36" s="131"/>
      <c r="H36" s="132"/>
      <c r="I36" s="79"/>
      <c r="J36" s="135"/>
    </row>
    <row r="37" spans="1:24" x14ac:dyDescent="0.7">
      <c r="A37" s="79"/>
      <c r="B37" s="79"/>
      <c r="C37" s="79"/>
      <c r="D37" s="79"/>
      <c r="E37" s="79"/>
      <c r="F37" s="79"/>
      <c r="G37" s="131"/>
      <c r="H37" s="132"/>
      <c r="I37" s="79"/>
      <c r="J37" s="135"/>
    </row>
    <row r="38" spans="1:24" x14ac:dyDescent="0.7">
      <c r="A38" s="79"/>
      <c r="B38" s="79"/>
      <c r="C38" s="79"/>
      <c r="D38" s="79"/>
      <c r="E38" s="79"/>
      <c r="F38" s="79"/>
      <c r="G38" s="131"/>
      <c r="H38" s="132"/>
      <c r="I38" s="79"/>
      <c r="J38" s="135"/>
    </row>
    <row r="39" spans="1:24" x14ac:dyDescent="0.7">
      <c r="A39" s="79"/>
      <c r="B39" s="79"/>
      <c r="C39" s="79"/>
      <c r="D39" s="79"/>
      <c r="E39" s="79"/>
      <c r="F39" s="79"/>
      <c r="G39" s="131"/>
      <c r="H39" s="132"/>
      <c r="I39" s="79"/>
      <c r="J39" s="135"/>
    </row>
    <row r="40" spans="1:24" x14ac:dyDescent="0.7">
      <c r="A40" s="79"/>
      <c r="B40" s="79"/>
      <c r="C40" s="79"/>
      <c r="D40" s="79"/>
      <c r="E40" s="79"/>
      <c r="F40" s="79"/>
      <c r="G40" s="131"/>
      <c r="H40" s="132"/>
      <c r="I40" s="79"/>
      <c r="J40" s="135"/>
    </row>
    <row r="41" spans="1:24" x14ac:dyDescent="0.7">
      <c r="A41" s="79"/>
      <c r="B41" s="79"/>
      <c r="C41" s="79"/>
      <c r="D41" s="79"/>
      <c r="E41" s="79"/>
      <c r="F41" s="79"/>
      <c r="G41" s="131"/>
      <c r="H41" s="132"/>
      <c r="I41" s="79"/>
      <c r="J41" s="135"/>
    </row>
    <row r="42" spans="1:24" x14ac:dyDescent="0.7">
      <c r="A42" s="79"/>
      <c r="B42" s="79"/>
      <c r="C42" s="79"/>
      <c r="D42" s="79"/>
      <c r="E42" s="79"/>
      <c r="F42" s="79"/>
      <c r="G42" s="131"/>
      <c r="H42" s="132"/>
      <c r="I42" s="79"/>
      <c r="J42" s="135"/>
    </row>
    <row r="43" spans="1:24" x14ac:dyDescent="0.7">
      <c r="A43" s="79"/>
      <c r="B43" s="79"/>
      <c r="C43" s="79"/>
      <c r="D43" s="79"/>
      <c r="E43" s="79"/>
      <c r="F43" s="79"/>
      <c r="G43" s="131"/>
      <c r="H43" s="132"/>
      <c r="I43" s="79"/>
      <c r="J43" s="135"/>
    </row>
    <row r="44" spans="1:24" x14ac:dyDescent="0.7">
      <c r="A44" s="79"/>
      <c r="B44" s="79"/>
      <c r="C44" s="79"/>
      <c r="D44" s="79"/>
      <c r="E44" s="79"/>
      <c r="F44" s="79"/>
      <c r="G44" s="131"/>
      <c r="H44" s="132"/>
      <c r="I44" s="79"/>
      <c r="J44" s="135"/>
    </row>
    <row r="45" spans="1:24" x14ac:dyDescent="0.7">
      <c r="A45" s="79"/>
      <c r="B45" s="79"/>
      <c r="C45" s="79"/>
      <c r="D45" s="79"/>
      <c r="E45" s="79"/>
      <c r="F45" s="79"/>
      <c r="G45" s="131"/>
      <c r="H45" s="132"/>
      <c r="I45" s="79"/>
      <c r="J45" s="135"/>
    </row>
    <row r="46" spans="1:24" x14ac:dyDescent="0.7">
      <c r="A46" s="79"/>
      <c r="B46" s="79"/>
      <c r="C46" s="79"/>
      <c r="D46" s="79"/>
      <c r="E46" s="79"/>
      <c r="F46" s="79"/>
      <c r="G46" s="131"/>
      <c r="H46" s="132"/>
      <c r="I46" s="79"/>
      <c r="J46" s="135"/>
    </row>
    <row r="47" spans="1:24" x14ac:dyDescent="0.7">
      <c r="A47" s="79"/>
      <c r="B47" s="79"/>
      <c r="C47" s="79"/>
      <c r="D47" s="79"/>
      <c r="E47" s="79"/>
      <c r="F47" s="79"/>
      <c r="G47" s="131"/>
      <c r="H47" s="132"/>
      <c r="I47" s="79"/>
      <c r="J47" s="135"/>
    </row>
    <row r="48" spans="1:24" x14ac:dyDescent="0.7">
      <c r="A48" s="79"/>
      <c r="B48" s="79"/>
      <c r="C48" s="79"/>
      <c r="D48" s="79"/>
      <c r="E48" s="79"/>
      <c r="F48" s="79"/>
      <c r="G48" s="131"/>
      <c r="H48" s="132"/>
      <c r="I48" s="79"/>
      <c r="J48" s="135"/>
    </row>
    <row r="49" spans="1:10" x14ac:dyDescent="0.7">
      <c r="A49" s="79"/>
      <c r="B49" s="79"/>
      <c r="C49" s="79"/>
      <c r="D49" s="79"/>
      <c r="E49" s="79"/>
      <c r="F49" s="79"/>
      <c r="G49" s="131"/>
      <c r="H49" s="132"/>
      <c r="I49" s="79"/>
      <c r="J49" s="135"/>
    </row>
    <row r="50" spans="1:10" x14ac:dyDescent="0.7">
      <c r="A50" s="79"/>
      <c r="B50" s="79"/>
      <c r="C50" s="79"/>
      <c r="D50" s="79"/>
      <c r="E50" s="79"/>
      <c r="F50" s="79"/>
      <c r="G50" s="131"/>
      <c r="H50" s="132"/>
      <c r="I50" s="79"/>
      <c r="J50" s="135"/>
    </row>
    <row r="51" spans="1:10" x14ac:dyDescent="0.7">
      <c r="A51" s="79"/>
      <c r="B51" s="79"/>
      <c r="C51" s="79"/>
      <c r="D51" s="79"/>
      <c r="E51" s="79"/>
      <c r="F51" s="79"/>
      <c r="G51" s="131"/>
      <c r="H51" s="132"/>
      <c r="I51" s="79"/>
      <c r="J51" s="135"/>
    </row>
    <row r="52" spans="1:10" x14ac:dyDescent="0.7">
      <c r="A52" s="79"/>
      <c r="B52" s="79"/>
      <c r="C52" s="79"/>
      <c r="D52" s="79"/>
      <c r="E52" s="79"/>
      <c r="F52" s="79"/>
      <c r="G52" s="131"/>
      <c r="H52" s="132"/>
      <c r="I52" s="79"/>
      <c r="J52" s="135"/>
    </row>
    <row r="53" spans="1:10" x14ac:dyDescent="0.7">
      <c r="A53" s="79"/>
      <c r="B53" s="79"/>
      <c r="C53" s="79"/>
      <c r="D53" s="79"/>
      <c r="E53" s="79"/>
      <c r="F53" s="79"/>
      <c r="G53" s="131"/>
      <c r="H53" s="132"/>
      <c r="I53" s="79"/>
      <c r="J53" s="135"/>
    </row>
    <row r="54" spans="1:10" x14ac:dyDescent="0.7">
      <c r="A54" s="79"/>
      <c r="B54" s="79"/>
      <c r="C54" s="79"/>
      <c r="D54" s="79"/>
      <c r="E54" s="79"/>
      <c r="F54" s="79"/>
      <c r="G54" s="131"/>
      <c r="H54" s="132"/>
      <c r="I54" s="79"/>
      <c r="J54" s="135"/>
    </row>
    <row r="55" spans="1:10" x14ac:dyDescent="0.7">
      <c r="A55" s="79"/>
      <c r="B55" s="79"/>
      <c r="C55" s="79"/>
      <c r="D55" s="79"/>
      <c r="E55" s="79"/>
      <c r="F55" s="79"/>
      <c r="G55" s="131"/>
      <c r="H55" s="132"/>
      <c r="I55" s="79"/>
      <c r="J55" s="135"/>
    </row>
    <row r="56" spans="1:10" x14ac:dyDescent="0.7">
      <c r="A56" s="79"/>
      <c r="B56" s="79"/>
      <c r="C56" s="79"/>
      <c r="D56" s="79"/>
      <c r="E56" s="79"/>
      <c r="F56" s="79"/>
      <c r="G56" s="131"/>
      <c r="H56" s="132"/>
      <c r="I56" s="79"/>
      <c r="J56" s="135"/>
    </row>
    <row r="57" spans="1:10" x14ac:dyDescent="0.7">
      <c r="A57" s="79"/>
      <c r="B57" s="79"/>
      <c r="C57" s="79"/>
      <c r="D57" s="79"/>
      <c r="E57" s="79"/>
      <c r="F57" s="79"/>
      <c r="G57" s="131"/>
      <c r="H57" s="132"/>
      <c r="I57" s="79"/>
      <c r="J57" s="135"/>
    </row>
    <row r="58" spans="1:10" x14ac:dyDescent="0.7">
      <c r="A58" s="79"/>
      <c r="B58" s="79"/>
      <c r="C58" s="79"/>
      <c r="D58" s="79"/>
      <c r="E58" s="79"/>
      <c r="F58" s="79"/>
      <c r="G58" s="131"/>
      <c r="H58" s="132"/>
      <c r="I58" s="79"/>
      <c r="J58" s="135"/>
    </row>
    <row r="59" spans="1:10" x14ac:dyDescent="0.7">
      <c r="A59" s="79"/>
      <c r="B59" s="79"/>
      <c r="C59" s="79"/>
      <c r="D59" s="79"/>
      <c r="E59" s="79"/>
      <c r="F59" s="79"/>
      <c r="G59" s="131"/>
      <c r="H59" s="132"/>
      <c r="I59" s="79"/>
      <c r="J59" s="135"/>
    </row>
    <row r="60" spans="1:10" x14ac:dyDescent="0.7">
      <c r="A60" s="79"/>
      <c r="B60" s="79"/>
      <c r="C60" s="79"/>
      <c r="D60" s="79"/>
      <c r="E60" s="79"/>
      <c r="F60" s="79"/>
      <c r="G60" s="131"/>
      <c r="H60" s="132"/>
      <c r="I60" s="79"/>
      <c r="J60" s="135"/>
    </row>
    <row r="61" spans="1:10" x14ac:dyDescent="0.7">
      <c r="A61" s="79"/>
      <c r="B61" s="79"/>
      <c r="C61" s="79"/>
      <c r="D61" s="79"/>
      <c r="E61" s="79"/>
      <c r="F61" s="79"/>
      <c r="G61" s="131"/>
      <c r="H61" s="132"/>
      <c r="I61" s="79"/>
      <c r="J61" s="135"/>
    </row>
    <row r="62" spans="1:10" x14ac:dyDescent="0.7">
      <c r="A62" s="79"/>
      <c r="B62" s="79"/>
      <c r="C62" s="79"/>
      <c r="D62" s="79"/>
      <c r="E62" s="79"/>
      <c r="F62" s="79"/>
      <c r="G62" s="131"/>
      <c r="H62" s="132"/>
      <c r="I62" s="79"/>
      <c r="J62" s="135"/>
    </row>
    <row r="63" spans="1:10" x14ac:dyDescent="0.7">
      <c r="A63" s="79"/>
      <c r="B63" s="79"/>
      <c r="C63" s="79"/>
      <c r="D63" s="79"/>
      <c r="E63" s="79"/>
      <c r="F63" s="79"/>
      <c r="G63" s="131"/>
      <c r="H63" s="132"/>
      <c r="I63" s="79"/>
      <c r="J63" s="135"/>
    </row>
    <row r="64" spans="1:10" x14ac:dyDescent="0.7">
      <c r="A64" s="79"/>
      <c r="B64" s="79"/>
      <c r="C64" s="79"/>
      <c r="D64" s="79"/>
      <c r="E64" s="79"/>
      <c r="F64" s="79"/>
      <c r="G64" s="131"/>
      <c r="H64" s="132"/>
      <c r="I64" s="79"/>
      <c r="J64" s="135"/>
    </row>
    <row r="65" spans="1:10" x14ac:dyDescent="0.7">
      <c r="A65" s="79"/>
      <c r="B65" s="79"/>
      <c r="C65" s="79"/>
      <c r="D65" s="79"/>
      <c r="E65" s="79"/>
      <c r="F65" s="79"/>
      <c r="G65" s="131"/>
      <c r="H65" s="132"/>
      <c r="I65" s="79"/>
      <c r="J65" s="135"/>
    </row>
    <row r="66" spans="1:10" x14ac:dyDescent="0.7">
      <c r="A66" s="79"/>
      <c r="B66" s="79"/>
      <c r="C66" s="79"/>
      <c r="D66" s="79"/>
      <c r="E66" s="79"/>
      <c r="F66" s="79"/>
      <c r="G66" s="131"/>
      <c r="H66" s="132"/>
      <c r="I66" s="79"/>
      <c r="J66" s="135"/>
    </row>
    <row r="67" spans="1:10" x14ac:dyDescent="0.7">
      <c r="A67" s="79"/>
      <c r="B67" s="79"/>
      <c r="C67" s="79"/>
      <c r="D67" s="79"/>
      <c r="E67" s="79"/>
      <c r="F67" s="79"/>
      <c r="G67" s="131"/>
      <c r="H67" s="132"/>
      <c r="I67" s="79"/>
      <c r="J67" s="135"/>
    </row>
    <row r="68" spans="1:10" x14ac:dyDescent="0.7">
      <c r="A68" s="79"/>
      <c r="B68" s="79"/>
      <c r="C68" s="79"/>
      <c r="D68" s="79"/>
      <c r="E68" s="79"/>
      <c r="F68" s="79"/>
      <c r="G68" s="131"/>
      <c r="H68" s="132"/>
      <c r="I68" s="79"/>
      <c r="J68" s="135"/>
    </row>
    <row r="69" spans="1:10" x14ac:dyDescent="0.7">
      <c r="A69" s="79"/>
      <c r="B69" s="79"/>
      <c r="C69" s="79"/>
      <c r="D69" s="79"/>
      <c r="E69" s="79"/>
      <c r="F69" s="79"/>
      <c r="G69" s="131"/>
      <c r="H69" s="132"/>
      <c r="I69" s="79"/>
      <c r="J69" s="135"/>
    </row>
    <row r="70" spans="1:10" x14ac:dyDescent="0.7">
      <c r="A70" s="79"/>
      <c r="B70" s="79"/>
      <c r="C70" s="79"/>
      <c r="D70" s="79"/>
      <c r="E70" s="79"/>
      <c r="F70" s="79"/>
      <c r="G70" s="131"/>
      <c r="H70" s="132"/>
      <c r="I70" s="79"/>
      <c r="J70" s="135"/>
    </row>
    <row r="71" spans="1:10" x14ac:dyDescent="0.7">
      <c r="A71" s="79"/>
      <c r="B71" s="79"/>
      <c r="C71" s="79"/>
      <c r="D71" s="79"/>
      <c r="E71" s="79"/>
      <c r="F71" s="79"/>
      <c r="G71" s="131"/>
      <c r="H71" s="132"/>
      <c r="I71" s="79"/>
      <c r="J71" s="135"/>
    </row>
    <row r="72" spans="1:10" x14ac:dyDescent="0.7">
      <c r="A72" s="79"/>
      <c r="B72" s="79"/>
      <c r="C72" s="79"/>
      <c r="D72" s="79"/>
      <c r="E72" s="79"/>
      <c r="F72" s="79"/>
      <c r="G72" s="131"/>
      <c r="H72" s="132"/>
      <c r="I72" s="79"/>
      <c r="J72" s="135"/>
    </row>
    <row r="73" spans="1:10" x14ac:dyDescent="0.7">
      <c r="A73" s="79"/>
      <c r="B73" s="79"/>
      <c r="C73" s="79"/>
      <c r="D73" s="79"/>
      <c r="E73" s="79"/>
      <c r="F73" s="79"/>
      <c r="G73" s="131"/>
      <c r="H73" s="132"/>
      <c r="I73" s="79"/>
      <c r="J73" s="135"/>
    </row>
    <row r="74" spans="1:10" x14ac:dyDescent="0.7">
      <c r="A74" s="79"/>
      <c r="B74" s="79"/>
      <c r="C74" s="79"/>
      <c r="D74" s="79"/>
      <c r="E74" s="79"/>
      <c r="F74" s="79"/>
      <c r="G74" s="131"/>
      <c r="H74" s="132"/>
      <c r="I74" s="79"/>
      <c r="J74" s="135"/>
    </row>
    <row r="75" spans="1:10" x14ac:dyDescent="0.7">
      <c r="A75" s="79"/>
      <c r="B75" s="79"/>
      <c r="C75" s="79"/>
      <c r="D75" s="79"/>
      <c r="E75" s="79"/>
      <c r="F75" s="79"/>
      <c r="G75" s="131"/>
      <c r="H75" s="132"/>
      <c r="I75" s="79"/>
      <c r="J75" s="135"/>
    </row>
    <row r="76" spans="1:10" x14ac:dyDescent="0.7">
      <c r="A76" s="79"/>
      <c r="B76" s="79"/>
      <c r="C76" s="79"/>
      <c r="D76" s="79"/>
      <c r="E76" s="79"/>
      <c r="F76" s="79"/>
      <c r="G76" s="131"/>
      <c r="H76" s="132"/>
      <c r="I76" s="79"/>
      <c r="J76" s="135"/>
    </row>
    <row r="77" spans="1:10" x14ac:dyDescent="0.7">
      <c r="A77" s="79"/>
      <c r="B77" s="79"/>
      <c r="C77" s="79"/>
      <c r="D77" s="79"/>
      <c r="E77" s="79"/>
      <c r="F77" s="79"/>
      <c r="G77" s="131"/>
      <c r="H77" s="132"/>
      <c r="I77" s="79"/>
      <c r="J77" s="135"/>
    </row>
    <row r="78" spans="1:10" x14ac:dyDescent="0.7">
      <c r="A78" s="79"/>
      <c r="B78" s="79"/>
      <c r="C78" s="79"/>
      <c r="D78" s="79"/>
      <c r="E78" s="79"/>
      <c r="F78" s="79"/>
      <c r="G78" s="131"/>
      <c r="H78" s="132"/>
      <c r="I78" s="79"/>
      <c r="J78" s="135"/>
    </row>
    <row r="79" spans="1:10" x14ac:dyDescent="0.7">
      <c r="A79" s="79"/>
      <c r="B79" s="79"/>
      <c r="C79" s="79"/>
      <c r="D79" s="79"/>
      <c r="E79" s="79"/>
      <c r="F79" s="79"/>
      <c r="G79" s="131"/>
      <c r="H79" s="132"/>
      <c r="I79" s="79"/>
      <c r="J79" s="135"/>
    </row>
  </sheetData>
  <mergeCells count="29">
    <mergeCell ref="R1:R6"/>
    <mergeCell ref="R7:R13"/>
    <mergeCell ref="R21:R22"/>
    <mergeCell ref="R19:R20"/>
    <mergeCell ref="R17:R18"/>
    <mergeCell ref="R14:R16"/>
    <mergeCell ref="J11:J12"/>
    <mergeCell ref="K14:M14"/>
    <mergeCell ref="J13:J14"/>
    <mergeCell ref="Z29:AA29"/>
    <mergeCell ref="Z24:AA24"/>
    <mergeCell ref="U24:X24"/>
    <mergeCell ref="R24:T24"/>
    <mergeCell ref="A8:A13"/>
    <mergeCell ref="A1:A7"/>
    <mergeCell ref="A14:A21"/>
    <mergeCell ref="J15:J20"/>
    <mergeCell ref="J21:J25"/>
    <mergeCell ref="J1:J2"/>
    <mergeCell ref="C13:E13"/>
    <mergeCell ref="C14:F14"/>
    <mergeCell ref="C18:F18"/>
    <mergeCell ref="C19:F19"/>
    <mergeCell ref="A22:A27"/>
    <mergeCell ref="C22:F22"/>
    <mergeCell ref="C23:F23"/>
    <mergeCell ref="C25:F25"/>
    <mergeCell ref="J3:J8"/>
    <mergeCell ref="J9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MONOGRAFİ</vt:lpstr>
      <vt:lpstr>CVP</vt:lpstr>
      <vt:lpstr>MONOGRAFİ!Yazdırma_Alanı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lab3</dc:creator>
  <cp:lastModifiedBy>lkantar</cp:lastModifiedBy>
  <cp:lastPrinted>2019-03-12T12:16:41Z</cp:lastPrinted>
  <dcterms:created xsi:type="dcterms:W3CDTF">2018-07-11T09:05:26Z</dcterms:created>
  <dcterms:modified xsi:type="dcterms:W3CDTF">2019-04-30T23:47:39Z</dcterms:modified>
</cp:coreProperties>
</file>